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adley.c.marshall\Downloads\Free Files\"/>
    </mc:Choice>
  </mc:AlternateContent>
  <xr:revisionPtr revIDLastSave="0" documentId="13_ncr:1_{BA895451-3AFD-4EAA-A4CC-070EBCD0A1A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structions" sheetId="5" r:id="rId1"/>
    <sheet name="Capital Expenditure" sheetId="2" r:id="rId2"/>
    <sheet name="Depreciation Schedul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E25" i="2"/>
  <c r="D25" i="2"/>
  <c r="I10" i="2" l="1"/>
  <c r="H11" i="2"/>
  <c r="I11" i="2" s="1"/>
  <c r="G12" i="2"/>
  <c r="I13" i="2"/>
  <c r="I14" i="2"/>
  <c r="I15" i="2"/>
  <c r="I16" i="2"/>
  <c r="I17" i="2"/>
  <c r="I18" i="2"/>
  <c r="I19" i="2"/>
  <c r="I20" i="2"/>
  <c r="I21" i="2"/>
  <c r="I22" i="2"/>
  <c r="I23" i="2"/>
  <c r="I24" i="2"/>
  <c r="F11" i="4"/>
  <c r="G11" i="4" s="1"/>
  <c r="H11" i="4" s="1"/>
  <c r="I11" i="4" s="1"/>
  <c r="J11" i="4" s="1"/>
  <c r="K11" i="4" s="1"/>
  <c r="L11" i="4" s="1"/>
  <c r="M11" i="4" s="1"/>
  <c r="N11" i="4" s="1"/>
  <c r="O11" i="4" s="1"/>
  <c r="P11" i="4" s="1"/>
  <c r="Q11" i="4" s="1"/>
  <c r="R11" i="4" s="1"/>
  <c r="S11" i="4" s="1"/>
  <c r="T11" i="4" s="1"/>
  <c r="U11" i="4" s="1"/>
  <c r="V11" i="4" s="1"/>
  <c r="W11" i="4" s="1"/>
  <c r="X11" i="4" s="1"/>
  <c r="Y11" i="4" s="1"/>
  <c r="Z11" i="4" s="1"/>
  <c r="AA11" i="4" s="1"/>
  <c r="AB11" i="4" s="1"/>
  <c r="AC11" i="4" s="1"/>
  <c r="AD11" i="4" s="1"/>
  <c r="AE11" i="4" s="1"/>
  <c r="AF11" i="4" s="1"/>
  <c r="AG11" i="4" s="1"/>
  <c r="AH11" i="4" s="1"/>
  <c r="B12" i="4"/>
  <c r="B33" i="4" s="1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F32" i="4"/>
  <c r="G32" i="4" s="1"/>
  <c r="H32" i="4" s="1"/>
  <c r="I32" i="4" s="1"/>
  <c r="J32" i="4" s="1"/>
  <c r="K32" i="4" s="1"/>
  <c r="L32" i="4" s="1"/>
  <c r="D33" i="4"/>
  <c r="D37" i="4" s="1"/>
  <c r="E33" i="4"/>
  <c r="E12" i="4" s="1"/>
  <c r="F34" i="4"/>
  <c r="G35" i="4"/>
  <c r="H36" i="4"/>
  <c r="I37" i="4"/>
  <c r="B39" i="4"/>
  <c r="B41" i="4" s="1"/>
  <c r="D39" i="4"/>
  <c r="D40" i="4" s="1"/>
  <c r="E39" i="4"/>
  <c r="F40" i="4"/>
  <c r="G41" i="4"/>
  <c r="H42" i="4"/>
  <c r="B45" i="4"/>
  <c r="B47" i="4" s="1"/>
  <c r="D45" i="4"/>
  <c r="D49" i="4" s="1"/>
  <c r="E45" i="4"/>
  <c r="F46" i="4"/>
  <c r="G47" i="4"/>
  <c r="H48" i="4"/>
  <c r="B51" i="4"/>
  <c r="B52" i="4" s="1"/>
  <c r="D51" i="4"/>
  <c r="D55" i="4" s="1"/>
  <c r="E51" i="4"/>
  <c r="F52" i="4"/>
  <c r="B53" i="4"/>
  <c r="G53" i="4"/>
  <c r="H54" i="4"/>
  <c r="I55" i="4"/>
  <c r="B57" i="4"/>
  <c r="B60" i="4" s="1"/>
  <c r="D57" i="4"/>
  <c r="D58" i="4" s="1"/>
  <c r="E57" i="4"/>
  <c r="F58" i="4"/>
  <c r="G59" i="4"/>
  <c r="H60" i="4"/>
  <c r="I61" i="4"/>
  <c r="B63" i="4"/>
  <c r="B66" i="4" s="1"/>
  <c r="D63" i="4"/>
  <c r="D64" i="4" s="1"/>
  <c r="E63" i="4"/>
  <c r="E17" i="4" s="1"/>
  <c r="F64" i="4"/>
  <c r="G65" i="4"/>
  <c r="H66" i="4"/>
  <c r="I67" i="4"/>
  <c r="B69" i="4"/>
  <c r="B73" i="4" s="1"/>
  <c r="D69" i="4"/>
  <c r="E69" i="4"/>
  <c r="E18" i="4" s="1"/>
  <c r="F70" i="4"/>
  <c r="G71" i="4"/>
  <c r="H72" i="4"/>
  <c r="I73" i="4"/>
  <c r="B75" i="4"/>
  <c r="D75" i="4"/>
  <c r="D79" i="4" s="1"/>
  <c r="E75" i="4"/>
  <c r="F76" i="4"/>
  <c r="G77" i="4"/>
  <c r="H78" i="4"/>
  <c r="I79" i="4"/>
  <c r="B81" i="4"/>
  <c r="B82" i="4" s="1"/>
  <c r="D81" i="4"/>
  <c r="D85" i="4" s="1"/>
  <c r="E81" i="4"/>
  <c r="F82" i="4"/>
  <c r="G83" i="4"/>
  <c r="H84" i="4"/>
  <c r="I85" i="4"/>
  <c r="B87" i="4"/>
  <c r="B91" i="4" s="1"/>
  <c r="D87" i="4"/>
  <c r="D90" i="4" s="1"/>
  <c r="E87" i="4"/>
  <c r="F88" i="4"/>
  <c r="G89" i="4"/>
  <c r="H90" i="4"/>
  <c r="I91" i="4"/>
  <c r="B93" i="4"/>
  <c r="B96" i="4" s="1"/>
  <c r="D93" i="4"/>
  <c r="D96" i="4" s="1"/>
  <c r="E93" i="4"/>
  <c r="E22" i="4" s="1"/>
  <c r="F94" i="4"/>
  <c r="G95" i="4"/>
  <c r="H96" i="4"/>
  <c r="I97" i="4"/>
  <c r="B99" i="4"/>
  <c r="B103" i="4" s="1"/>
  <c r="D99" i="4"/>
  <c r="D102" i="4" s="1"/>
  <c r="E99" i="4"/>
  <c r="E23" i="4" s="1"/>
  <c r="F100" i="4"/>
  <c r="G101" i="4"/>
  <c r="H102" i="4"/>
  <c r="D103" i="4"/>
  <c r="I103" i="4"/>
  <c r="B105" i="4"/>
  <c r="D105" i="4"/>
  <c r="D109" i="4" s="1"/>
  <c r="E105" i="4"/>
  <c r="F106" i="4"/>
  <c r="G107" i="4"/>
  <c r="H108" i="4"/>
  <c r="I109" i="4"/>
  <c r="B111" i="4"/>
  <c r="B112" i="4" s="1"/>
  <c r="D111" i="4"/>
  <c r="E111" i="4"/>
  <c r="F112" i="4"/>
  <c r="G113" i="4"/>
  <c r="H114" i="4"/>
  <c r="I115" i="4"/>
  <c r="B117" i="4"/>
  <c r="B120" i="4" s="1"/>
  <c r="D117" i="4"/>
  <c r="D118" i="4" s="1"/>
  <c r="E117" i="4"/>
  <c r="F118" i="4"/>
  <c r="G119" i="4"/>
  <c r="H120" i="4"/>
  <c r="I121" i="4"/>
  <c r="J109" i="4" l="1"/>
  <c r="K109" i="4" s="1"/>
  <c r="L109" i="4" s="1"/>
  <c r="H12" i="2"/>
  <c r="I49" i="4" s="1"/>
  <c r="G25" i="2"/>
  <c r="D36" i="4"/>
  <c r="H25" i="2"/>
  <c r="B113" i="4"/>
  <c r="D89" i="4"/>
  <c r="B115" i="4"/>
  <c r="G118" i="4"/>
  <c r="H118" i="4" s="1"/>
  <c r="I118" i="4" s="1"/>
  <c r="J118" i="4" s="1"/>
  <c r="K118" i="4" s="1"/>
  <c r="L118" i="4" s="1"/>
  <c r="B97" i="4"/>
  <c r="B61" i="4"/>
  <c r="D97" i="4"/>
  <c r="J97" i="4" s="1"/>
  <c r="K97" i="4" s="1"/>
  <c r="L97" i="4" s="1"/>
  <c r="D91" i="4"/>
  <c r="J91" i="4" s="1"/>
  <c r="K91" i="4" s="1"/>
  <c r="L91" i="4" s="1"/>
  <c r="D88" i="4"/>
  <c r="D61" i="4"/>
  <c r="J61" i="4" s="1"/>
  <c r="K61" i="4" s="1"/>
  <c r="L61" i="4" s="1"/>
  <c r="D59" i="4"/>
  <c r="H59" i="4" s="1"/>
  <c r="I59" i="4" s="1"/>
  <c r="J59" i="4" s="1"/>
  <c r="K59" i="4" s="1"/>
  <c r="L59" i="4" s="1"/>
  <c r="I36" i="4"/>
  <c r="J36" i="4" s="1"/>
  <c r="K36" i="4" s="1"/>
  <c r="L36" i="4" s="1"/>
  <c r="B90" i="4"/>
  <c r="G88" i="4"/>
  <c r="H88" i="4" s="1"/>
  <c r="I88" i="4" s="1"/>
  <c r="J88" i="4" s="1"/>
  <c r="K88" i="4" s="1"/>
  <c r="L88" i="4" s="1"/>
  <c r="J37" i="4"/>
  <c r="K37" i="4" s="1"/>
  <c r="L37" i="4" s="1"/>
  <c r="I96" i="4"/>
  <c r="J96" i="4" s="1"/>
  <c r="K96" i="4" s="1"/>
  <c r="L96" i="4" s="1"/>
  <c r="F93" i="4"/>
  <c r="G93" i="4" s="1"/>
  <c r="H93" i="4" s="1"/>
  <c r="J55" i="4"/>
  <c r="K55" i="4" s="1"/>
  <c r="L55" i="4" s="1"/>
  <c r="D48" i="4"/>
  <c r="I48" i="4" s="1"/>
  <c r="J48" i="4" s="1"/>
  <c r="K48" i="4" s="1"/>
  <c r="L48" i="4" s="1"/>
  <c r="B42" i="4"/>
  <c r="D121" i="4"/>
  <c r="J121" i="4" s="1"/>
  <c r="K121" i="4" s="1"/>
  <c r="L121" i="4" s="1"/>
  <c r="D119" i="4"/>
  <c r="H119" i="4" s="1"/>
  <c r="I119" i="4" s="1"/>
  <c r="J119" i="4" s="1"/>
  <c r="K119" i="4" s="1"/>
  <c r="L119" i="4" s="1"/>
  <c r="B67" i="4"/>
  <c r="B48" i="4"/>
  <c r="F33" i="4"/>
  <c r="F12" i="4" s="1"/>
  <c r="B37" i="4"/>
  <c r="B34" i="4"/>
  <c r="B36" i="4"/>
  <c r="D77" i="4"/>
  <c r="H77" i="4" s="1"/>
  <c r="I77" i="4" s="1"/>
  <c r="J77" i="4" s="1"/>
  <c r="K77" i="4" s="1"/>
  <c r="L77" i="4" s="1"/>
  <c r="B102" i="4"/>
  <c r="B85" i="4"/>
  <c r="D120" i="4"/>
  <c r="I120" i="4" s="1"/>
  <c r="J120" i="4" s="1"/>
  <c r="K120" i="4" s="1"/>
  <c r="L120" i="4" s="1"/>
  <c r="D106" i="4"/>
  <c r="G106" i="4" s="1"/>
  <c r="H106" i="4" s="1"/>
  <c r="I106" i="4" s="1"/>
  <c r="J106" i="4" s="1"/>
  <c r="K106" i="4" s="1"/>
  <c r="L106" i="4" s="1"/>
  <c r="I90" i="4"/>
  <c r="J90" i="4" s="1"/>
  <c r="K90" i="4" s="1"/>
  <c r="L90" i="4" s="1"/>
  <c r="D76" i="4"/>
  <c r="G76" i="4" s="1"/>
  <c r="H76" i="4" s="1"/>
  <c r="I76" i="4" s="1"/>
  <c r="J76" i="4" s="1"/>
  <c r="K76" i="4" s="1"/>
  <c r="L76" i="4" s="1"/>
  <c r="D66" i="4"/>
  <c r="I66" i="4" s="1"/>
  <c r="J66" i="4" s="1"/>
  <c r="K66" i="4" s="1"/>
  <c r="L66" i="4" s="1"/>
  <c r="D60" i="4"/>
  <c r="I60" i="4" s="1"/>
  <c r="J60" i="4" s="1"/>
  <c r="K60" i="4" s="1"/>
  <c r="L60" i="4" s="1"/>
  <c r="B55" i="4"/>
  <c r="J49" i="4"/>
  <c r="K49" i="4" s="1"/>
  <c r="L49" i="4" s="1"/>
  <c r="D107" i="4"/>
  <c r="H107" i="4" s="1"/>
  <c r="I107" i="4" s="1"/>
  <c r="J107" i="4" s="1"/>
  <c r="K107" i="4" s="1"/>
  <c r="L107" i="4" s="1"/>
  <c r="B83" i="4"/>
  <c r="B100" i="4"/>
  <c r="J79" i="4"/>
  <c r="K79" i="4" s="1"/>
  <c r="L79" i="4" s="1"/>
  <c r="B71" i="4"/>
  <c r="D65" i="4"/>
  <c r="H65" i="4" s="1"/>
  <c r="I65" i="4" s="1"/>
  <c r="J65" i="4" s="1"/>
  <c r="K65" i="4" s="1"/>
  <c r="L65" i="4" s="1"/>
  <c r="B101" i="4"/>
  <c r="I102" i="4"/>
  <c r="J102" i="4" s="1"/>
  <c r="K102" i="4" s="1"/>
  <c r="L102" i="4" s="1"/>
  <c r="J85" i="4"/>
  <c r="K85" i="4" s="1"/>
  <c r="L85" i="4" s="1"/>
  <c r="D67" i="4"/>
  <c r="J67" i="4" s="1"/>
  <c r="K67" i="4" s="1"/>
  <c r="L67" i="4" s="1"/>
  <c r="G58" i="4"/>
  <c r="H58" i="4" s="1"/>
  <c r="I58" i="4" s="1"/>
  <c r="J58" i="4" s="1"/>
  <c r="K58" i="4" s="1"/>
  <c r="L58" i="4" s="1"/>
  <c r="G64" i="4"/>
  <c r="H64" i="4" s="1"/>
  <c r="I64" i="4" s="1"/>
  <c r="J64" i="4" s="1"/>
  <c r="K64" i="4" s="1"/>
  <c r="L64" i="4" s="1"/>
  <c r="H89" i="4"/>
  <c r="I89" i="4" s="1"/>
  <c r="J89" i="4" s="1"/>
  <c r="K89" i="4" s="1"/>
  <c r="L89" i="4" s="1"/>
  <c r="B84" i="4"/>
  <c r="B72" i="4"/>
  <c r="B70" i="4"/>
  <c r="F63" i="4"/>
  <c r="G63" i="4" s="1"/>
  <c r="B49" i="4"/>
  <c r="B46" i="4"/>
  <c r="I43" i="4"/>
  <c r="B40" i="4"/>
  <c r="B35" i="4"/>
  <c r="B114" i="4"/>
  <c r="D108" i="4"/>
  <c r="I108" i="4" s="1"/>
  <c r="J108" i="4" s="1"/>
  <c r="K108" i="4" s="1"/>
  <c r="L108" i="4" s="1"/>
  <c r="B94" i="4"/>
  <c r="D78" i="4"/>
  <c r="I78" i="4" s="1"/>
  <c r="J78" i="4" s="1"/>
  <c r="K78" i="4" s="1"/>
  <c r="L78" i="4" s="1"/>
  <c r="B54" i="4"/>
  <c r="D47" i="4"/>
  <c r="H47" i="4" s="1"/>
  <c r="I47" i="4" s="1"/>
  <c r="J47" i="4" s="1"/>
  <c r="K47" i="4" s="1"/>
  <c r="L47" i="4" s="1"/>
  <c r="B43" i="4"/>
  <c r="B95" i="4"/>
  <c r="F99" i="4"/>
  <c r="F23" i="4" s="1"/>
  <c r="E26" i="4"/>
  <c r="F117" i="4"/>
  <c r="F111" i="4"/>
  <c r="D112" i="4"/>
  <c r="G112" i="4" s="1"/>
  <c r="H112" i="4" s="1"/>
  <c r="I112" i="4" s="1"/>
  <c r="J112" i="4" s="1"/>
  <c r="K112" i="4" s="1"/>
  <c r="L112" i="4" s="1"/>
  <c r="D113" i="4"/>
  <c r="H113" i="4" s="1"/>
  <c r="D114" i="4"/>
  <c r="I114" i="4" s="1"/>
  <c r="J114" i="4" s="1"/>
  <c r="K114" i="4" s="1"/>
  <c r="L114" i="4" s="1"/>
  <c r="E122" i="4"/>
  <c r="D115" i="4"/>
  <c r="J115" i="4" s="1"/>
  <c r="B107" i="4"/>
  <c r="B108" i="4"/>
  <c r="B106" i="4"/>
  <c r="B109" i="4"/>
  <c r="J103" i="4"/>
  <c r="K103" i="4" s="1"/>
  <c r="L103" i="4" s="1"/>
  <c r="B118" i="4"/>
  <c r="B119" i="4"/>
  <c r="B121" i="4"/>
  <c r="E25" i="4"/>
  <c r="F81" i="4"/>
  <c r="D82" i="4"/>
  <c r="G82" i="4" s="1"/>
  <c r="H82" i="4" s="1"/>
  <c r="I82" i="4" s="1"/>
  <c r="J82" i="4" s="1"/>
  <c r="K82" i="4" s="1"/>
  <c r="L82" i="4" s="1"/>
  <c r="D83" i="4"/>
  <c r="H83" i="4" s="1"/>
  <c r="D84" i="4"/>
  <c r="I84" i="4" s="1"/>
  <c r="B77" i="4"/>
  <c r="B78" i="4"/>
  <c r="B76" i="4"/>
  <c r="B79" i="4"/>
  <c r="E16" i="4"/>
  <c r="F57" i="4"/>
  <c r="D100" i="4"/>
  <c r="G100" i="4" s="1"/>
  <c r="D101" i="4"/>
  <c r="H101" i="4" s="1"/>
  <c r="E21" i="4"/>
  <c r="F87" i="4"/>
  <c r="D70" i="4"/>
  <c r="G70" i="4" s="1"/>
  <c r="D71" i="4"/>
  <c r="H71" i="4" s="1"/>
  <c r="F69" i="4"/>
  <c r="F17" i="4"/>
  <c r="E24" i="4"/>
  <c r="F105" i="4"/>
  <c r="D73" i="4"/>
  <c r="J73" i="4" s="1"/>
  <c r="K73" i="4" s="1"/>
  <c r="L73" i="4" s="1"/>
  <c r="D72" i="4"/>
  <c r="I72" i="4" s="1"/>
  <c r="E14" i="4"/>
  <c r="F45" i="4"/>
  <c r="D94" i="4"/>
  <c r="G94" i="4" s="1"/>
  <c r="H94" i="4" s="1"/>
  <c r="I94" i="4" s="1"/>
  <c r="J94" i="4" s="1"/>
  <c r="K94" i="4" s="1"/>
  <c r="L94" i="4" s="1"/>
  <c r="D95" i="4"/>
  <c r="H95" i="4" s="1"/>
  <c r="E20" i="4"/>
  <c r="B64" i="4"/>
  <c r="B65" i="4"/>
  <c r="M32" i="4"/>
  <c r="M109" i="4" s="1"/>
  <c r="B88" i="4"/>
  <c r="B89" i="4"/>
  <c r="E19" i="4"/>
  <c r="F75" i="4"/>
  <c r="F51" i="4"/>
  <c r="D52" i="4"/>
  <c r="G52" i="4" s="1"/>
  <c r="H52" i="4" s="1"/>
  <c r="I52" i="4" s="1"/>
  <c r="J52" i="4" s="1"/>
  <c r="K52" i="4" s="1"/>
  <c r="L52" i="4" s="1"/>
  <c r="D53" i="4"/>
  <c r="H53" i="4" s="1"/>
  <c r="D54" i="4"/>
  <c r="I54" i="4" s="1"/>
  <c r="E15" i="4"/>
  <c r="B58" i="4"/>
  <c r="B59" i="4"/>
  <c r="D46" i="4"/>
  <c r="G46" i="4" s="1"/>
  <c r="G40" i="4"/>
  <c r="D41" i="4"/>
  <c r="E13" i="4"/>
  <c r="F39" i="4"/>
  <c r="D34" i="4"/>
  <c r="G34" i="4" s="1"/>
  <c r="H34" i="4" s="1"/>
  <c r="I34" i="4" s="1"/>
  <c r="J34" i="4" s="1"/>
  <c r="K34" i="4" s="1"/>
  <c r="L34" i="4" s="1"/>
  <c r="D35" i="4"/>
  <c r="H35" i="4" s="1"/>
  <c r="I35" i="4" s="1"/>
  <c r="J35" i="4" s="1"/>
  <c r="K35" i="4" s="1"/>
  <c r="L35" i="4" s="1"/>
  <c r="I12" i="2"/>
  <c r="I25" i="2" s="1"/>
  <c r="M35" i="4" l="1"/>
  <c r="M37" i="4"/>
  <c r="M60" i="4"/>
  <c r="M82" i="4"/>
  <c r="M58" i="4"/>
  <c r="M67" i="4"/>
  <c r="G99" i="4"/>
  <c r="H99" i="4" s="1"/>
  <c r="F22" i="4"/>
  <c r="G33" i="4"/>
  <c r="H33" i="4" s="1"/>
  <c r="E27" i="4"/>
  <c r="D27" i="2" s="1"/>
  <c r="M48" i="4"/>
  <c r="M94" i="4"/>
  <c r="M91" i="4"/>
  <c r="M121" i="4"/>
  <c r="M78" i="4"/>
  <c r="I53" i="4"/>
  <c r="J53" i="4" s="1"/>
  <c r="K53" i="4" s="1"/>
  <c r="L53" i="4" s="1"/>
  <c r="M53" i="4" s="1"/>
  <c r="I113" i="4"/>
  <c r="J113" i="4" s="1"/>
  <c r="K113" i="4" s="1"/>
  <c r="L113" i="4" s="1"/>
  <c r="M113" i="4" s="1"/>
  <c r="I95" i="4"/>
  <c r="J95" i="4" s="1"/>
  <c r="K95" i="4" s="1"/>
  <c r="L95" i="4" s="1"/>
  <c r="M95" i="4" s="1"/>
  <c r="H22" i="4"/>
  <c r="I93" i="4"/>
  <c r="G17" i="4"/>
  <c r="H63" i="4"/>
  <c r="K115" i="4"/>
  <c r="L115" i="4" s="1"/>
  <c r="M115" i="4" s="1"/>
  <c r="D42" i="4"/>
  <c r="H41" i="4"/>
  <c r="F19" i="4"/>
  <c r="G75" i="4"/>
  <c r="I83" i="4"/>
  <c r="J83" i="4" s="1"/>
  <c r="K83" i="4" s="1"/>
  <c r="L83" i="4" s="1"/>
  <c r="M83" i="4" s="1"/>
  <c r="N32" i="4"/>
  <c r="O32" i="4" s="1"/>
  <c r="P32" i="4" s="1"/>
  <c r="Q32" i="4" s="1"/>
  <c r="R32" i="4" s="1"/>
  <c r="S32" i="4" s="1"/>
  <c r="T32" i="4" s="1"/>
  <c r="U32" i="4" s="1"/>
  <c r="V32" i="4" s="1"/>
  <c r="W32" i="4" s="1"/>
  <c r="X32" i="4" s="1"/>
  <c r="Y32" i="4" s="1"/>
  <c r="Z32" i="4" s="1"/>
  <c r="AA32" i="4" s="1"/>
  <c r="AB32" i="4" s="1"/>
  <c r="AC32" i="4" s="1"/>
  <c r="AD32" i="4" s="1"/>
  <c r="AE32" i="4" s="1"/>
  <c r="AF32" i="4" s="1"/>
  <c r="AG32" i="4" s="1"/>
  <c r="AH32" i="4" s="1"/>
  <c r="M66" i="4"/>
  <c r="M76" i="4"/>
  <c r="M34" i="4"/>
  <c r="H40" i="4"/>
  <c r="I40" i="4" s="1"/>
  <c r="J40" i="4" s="1"/>
  <c r="K40" i="4" s="1"/>
  <c r="L40" i="4" s="1"/>
  <c r="M40" i="4" s="1"/>
  <c r="N40" i="4" s="1"/>
  <c r="O40" i="4" s="1"/>
  <c r="P40" i="4" s="1"/>
  <c r="Q40" i="4" s="1"/>
  <c r="R40" i="4" s="1"/>
  <c r="S40" i="4" s="1"/>
  <c r="T40" i="4" s="1"/>
  <c r="U40" i="4" s="1"/>
  <c r="V40" i="4" s="1"/>
  <c r="W40" i="4" s="1"/>
  <c r="X40" i="4" s="1"/>
  <c r="Y40" i="4" s="1"/>
  <c r="Z40" i="4" s="1"/>
  <c r="AA40" i="4" s="1"/>
  <c r="AB40" i="4" s="1"/>
  <c r="AC40" i="4" s="1"/>
  <c r="AD40" i="4" s="1"/>
  <c r="AE40" i="4" s="1"/>
  <c r="AF40" i="4" s="1"/>
  <c r="AG40" i="4" s="1"/>
  <c r="AH40" i="4" s="1"/>
  <c r="M47" i="4"/>
  <c r="M55" i="4"/>
  <c r="M73" i="4"/>
  <c r="H100" i="4"/>
  <c r="I100" i="4" s="1"/>
  <c r="J100" i="4" s="1"/>
  <c r="K100" i="4" s="1"/>
  <c r="L100" i="4" s="1"/>
  <c r="M100" i="4" s="1"/>
  <c r="F13" i="4"/>
  <c r="G39" i="4"/>
  <c r="F122" i="4"/>
  <c r="M36" i="4"/>
  <c r="N36" i="4" s="1"/>
  <c r="O36" i="4" s="1"/>
  <c r="P36" i="4" s="1"/>
  <c r="Q36" i="4" s="1"/>
  <c r="R36" i="4" s="1"/>
  <c r="S36" i="4" s="1"/>
  <c r="T36" i="4" s="1"/>
  <c r="U36" i="4" s="1"/>
  <c r="V36" i="4" s="1"/>
  <c r="W36" i="4" s="1"/>
  <c r="X36" i="4" s="1"/>
  <c r="Y36" i="4" s="1"/>
  <c r="Z36" i="4" s="1"/>
  <c r="AA36" i="4" s="1"/>
  <c r="AB36" i="4" s="1"/>
  <c r="AC36" i="4" s="1"/>
  <c r="AD36" i="4" s="1"/>
  <c r="AE36" i="4" s="1"/>
  <c r="AF36" i="4" s="1"/>
  <c r="AG36" i="4" s="1"/>
  <c r="AH36" i="4" s="1"/>
  <c r="F15" i="4"/>
  <c r="G51" i="4"/>
  <c r="M59" i="4"/>
  <c r="F14" i="4"/>
  <c r="G45" i="4"/>
  <c r="M49" i="4"/>
  <c r="F18" i="4"/>
  <c r="G69" i="4"/>
  <c r="M77" i="4"/>
  <c r="M108" i="4"/>
  <c r="M90" i="4"/>
  <c r="F26" i="4"/>
  <c r="G117" i="4"/>
  <c r="M119" i="4"/>
  <c r="H46" i="4"/>
  <c r="I46" i="4" s="1"/>
  <c r="J46" i="4" s="1"/>
  <c r="K46" i="4" s="1"/>
  <c r="L46" i="4" s="1"/>
  <c r="M46" i="4" s="1"/>
  <c r="J54" i="4"/>
  <c r="K54" i="4" s="1"/>
  <c r="L54" i="4" s="1"/>
  <c r="M54" i="4" s="1"/>
  <c r="I71" i="4"/>
  <c r="J71" i="4" s="1"/>
  <c r="K71" i="4" s="1"/>
  <c r="L71" i="4" s="1"/>
  <c r="M71" i="4" s="1"/>
  <c r="F16" i="4"/>
  <c r="G57" i="4"/>
  <c r="F20" i="4"/>
  <c r="G81" i="4"/>
  <c r="M112" i="4"/>
  <c r="H70" i="4"/>
  <c r="I70" i="4" s="1"/>
  <c r="J70" i="4" s="1"/>
  <c r="K70" i="4" s="1"/>
  <c r="L70" i="4" s="1"/>
  <c r="M70" i="4" s="1"/>
  <c r="M79" i="4"/>
  <c r="I101" i="4"/>
  <c r="J101" i="4" s="1"/>
  <c r="K101" i="4" s="1"/>
  <c r="L101" i="4" s="1"/>
  <c r="M101" i="4" s="1"/>
  <c r="J84" i="4"/>
  <c r="K84" i="4" s="1"/>
  <c r="L84" i="4" s="1"/>
  <c r="M84" i="4" s="1"/>
  <c r="N84" i="4" s="1"/>
  <c r="O84" i="4" s="1"/>
  <c r="P84" i="4" s="1"/>
  <c r="Q84" i="4" s="1"/>
  <c r="R84" i="4" s="1"/>
  <c r="S84" i="4" s="1"/>
  <c r="T84" i="4" s="1"/>
  <c r="U84" i="4" s="1"/>
  <c r="V84" i="4" s="1"/>
  <c r="W84" i="4" s="1"/>
  <c r="X84" i="4" s="1"/>
  <c r="Y84" i="4" s="1"/>
  <c r="Z84" i="4" s="1"/>
  <c r="AA84" i="4" s="1"/>
  <c r="AB84" i="4" s="1"/>
  <c r="AC84" i="4" s="1"/>
  <c r="AD84" i="4" s="1"/>
  <c r="AE84" i="4" s="1"/>
  <c r="AF84" i="4" s="1"/>
  <c r="AG84" i="4" s="1"/>
  <c r="AH84" i="4" s="1"/>
  <c r="M85" i="4"/>
  <c r="M107" i="4"/>
  <c r="M88" i="4"/>
  <c r="M97" i="4"/>
  <c r="M106" i="4"/>
  <c r="M102" i="4"/>
  <c r="M114" i="4"/>
  <c r="M120" i="4"/>
  <c r="N120" i="4" s="1"/>
  <c r="O120" i="4" s="1"/>
  <c r="P120" i="4" s="1"/>
  <c r="Q120" i="4" s="1"/>
  <c r="R120" i="4" s="1"/>
  <c r="S120" i="4" s="1"/>
  <c r="T120" i="4" s="1"/>
  <c r="U120" i="4" s="1"/>
  <c r="V120" i="4" s="1"/>
  <c r="W120" i="4" s="1"/>
  <c r="X120" i="4" s="1"/>
  <c r="Y120" i="4" s="1"/>
  <c r="Z120" i="4" s="1"/>
  <c r="AA120" i="4" s="1"/>
  <c r="AB120" i="4" s="1"/>
  <c r="AC120" i="4" s="1"/>
  <c r="AD120" i="4" s="1"/>
  <c r="AE120" i="4" s="1"/>
  <c r="AF120" i="4" s="1"/>
  <c r="AG120" i="4" s="1"/>
  <c r="AH120" i="4" s="1"/>
  <c r="G22" i="4"/>
  <c r="M52" i="4"/>
  <c r="J72" i="4"/>
  <c r="K72" i="4" s="1"/>
  <c r="L72" i="4" s="1"/>
  <c r="M72" i="4" s="1"/>
  <c r="F24" i="4"/>
  <c r="G105" i="4"/>
  <c r="M64" i="4"/>
  <c r="F21" i="4"/>
  <c r="G87" i="4"/>
  <c r="M61" i="4"/>
  <c r="M96" i="4"/>
  <c r="M65" i="4"/>
  <c r="M103" i="4"/>
  <c r="M118" i="4"/>
  <c r="N118" i="4" s="1"/>
  <c r="O118" i="4" s="1"/>
  <c r="P118" i="4" s="1"/>
  <c r="Q118" i="4" s="1"/>
  <c r="R118" i="4" s="1"/>
  <c r="S118" i="4" s="1"/>
  <c r="T118" i="4" s="1"/>
  <c r="U118" i="4" s="1"/>
  <c r="V118" i="4" s="1"/>
  <c r="W118" i="4" s="1"/>
  <c r="X118" i="4" s="1"/>
  <c r="Y118" i="4" s="1"/>
  <c r="Z118" i="4" s="1"/>
  <c r="AA118" i="4" s="1"/>
  <c r="AB118" i="4" s="1"/>
  <c r="AC118" i="4" s="1"/>
  <c r="AD118" i="4" s="1"/>
  <c r="AE118" i="4" s="1"/>
  <c r="AF118" i="4" s="1"/>
  <c r="AG118" i="4" s="1"/>
  <c r="AH118" i="4" s="1"/>
  <c r="M89" i="4"/>
  <c r="F25" i="4"/>
  <c r="G111" i="4"/>
  <c r="G12" i="4" l="1"/>
  <c r="G23" i="4"/>
  <c r="N100" i="4"/>
  <c r="O100" i="4" s="1"/>
  <c r="P100" i="4" s="1"/>
  <c r="Q100" i="4" s="1"/>
  <c r="R100" i="4" s="1"/>
  <c r="S100" i="4" s="1"/>
  <c r="T100" i="4" s="1"/>
  <c r="U100" i="4" s="1"/>
  <c r="V100" i="4" s="1"/>
  <c r="W100" i="4" s="1"/>
  <c r="X100" i="4" s="1"/>
  <c r="Y100" i="4" s="1"/>
  <c r="Z100" i="4" s="1"/>
  <c r="AA100" i="4" s="1"/>
  <c r="AB100" i="4" s="1"/>
  <c r="AC100" i="4" s="1"/>
  <c r="AD100" i="4" s="1"/>
  <c r="AE100" i="4" s="1"/>
  <c r="AF100" i="4" s="1"/>
  <c r="AG100" i="4" s="1"/>
  <c r="AH100" i="4" s="1"/>
  <c r="N48" i="4"/>
  <c r="O48" i="4" s="1"/>
  <c r="P48" i="4" s="1"/>
  <c r="Q48" i="4" s="1"/>
  <c r="R48" i="4" s="1"/>
  <c r="S48" i="4" s="1"/>
  <c r="T48" i="4" s="1"/>
  <c r="U48" i="4" s="1"/>
  <c r="V48" i="4" s="1"/>
  <c r="W48" i="4" s="1"/>
  <c r="X48" i="4" s="1"/>
  <c r="Y48" i="4" s="1"/>
  <c r="Z48" i="4" s="1"/>
  <c r="AA48" i="4" s="1"/>
  <c r="AB48" i="4" s="1"/>
  <c r="AC48" i="4" s="1"/>
  <c r="AD48" i="4" s="1"/>
  <c r="AE48" i="4" s="1"/>
  <c r="AF48" i="4" s="1"/>
  <c r="AG48" i="4" s="1"/>
  <c r="AH48" i="4" s="1"/>
  <c r="N109" i="4"/>
  <c r="N103" i="4"/>
  <c r="O103" i="4" s="1"/>
  <c r="P103" i="4" s="1"/>
  <c r="Q103" i="4" s="1"/>
  <c r="R103" i="4" s="1"/>
  <c r="S103" i="4" s="1"/>
  <c r="T103" i="4" s="1"/>
  <c r="U103" i="4" s="1"/>
  <c r="V103" i="4" s="1"/>
  <c r="W103" i="4" s="1"/>
  <c r="X103" i="4" s="1"/>
  <c r="Y103" i="4" s="1"/>
  <c r="Z103" i="4" s="1"/>
  <c r="AA103" i="4" s="1"/>
  <c r="AB103" i="4" s="1"/>
  <c r="AC103" i="4" s="1"/>
  <c r="AD103" i="4" s="1"/>
  <c r="AE103" i="4" s="1"/>
  <c r="AF103" i="4" s="1"/>
  <c r="AG103" i="4" s="1"/>
  <c r="AH103" i="4" s="1"/>
  <c r="N37" i="4"/>
  <c r="O37" i="4" s="1"/>
  <c r="P37" i="4" s="1"/>
  <c r="Q37" i="4" s="1"/>
  <c r="R37" i="4" s="1"/>
  <c r="S37" i="4" s="1"/>
  <c r="T37" i="4" s="1"/>
  <c r="U37" i="4" s="1"/>
  <c r="V37" i="4" s="1"/>
  <c r="W37" i="4" s="1"/>
  <c r="X37" i="4" s="1"/>
  <c r="Y37" i="4" s="1"/>
  <c r="Z37" i="4" s="1"/>
  <c r="AA37" i="4" s="1"/>
  <c r="AB37" i="4" s="1"/>
  <c r="AC37" i="4" s="1"/>
  <c r="AD37" i="4" s="1"/>
  <c r="AE37" i="4" s="1"/>
  <c r="AF37" i="4" s="1"/>
  <c r="AG37" i="4" s="1"/>
  <c r="AH37" i="4" s="1"/>
  <c r="N101" i="4"/>
  <c r="O101" i="4" s="1"/>
  <c r="P101" i="4" s="1"/>
  <c r="Q101" i="4" s="1"/>
  <c r="R101" i="4" s="1"/>
  <c r="S101" i="4" s="1"/>
  <c r="T101" i="4" s="1"/>
  <c r="U101" i="4" s="1"/>
  <c r="V101" i="4" s="1"/>
  <c r="W101" i="4" s="1"/>
  <c r="X101" i="4" s="1"/>
  <c r="Y101" i="4" s="1"/>
  <c r="Z101" i="4" s="1"/>
  <c r="AA101" i="4" s="1"/>
  <c r="AB101" i="4" s="1"/>
  <c r="AC101" i="4" s="1"/>
  <c r="AD101" i="4" s="1"/>
  <c r="AE101" i="4" s="1"/>
  <c r="AF101" i="4" s="1"/>
  <c r="AG101" i="4" s="1"/>
  <c r="AH101" i="4" s="1"/>
  <c r="N60" i="4"/>
  <c r="O60" i="4" s="1"/>
  <c r="P60" i="4" s="1"/>
  <c r="Q60" i="4" s="1"/>
  <c r="R60" i="4" s="1"/>
  <c r="S60" i="4" s="1"/>
  <c r="T60" i="4" s="1"/>
  <c r="U60" i="4" s="1"/>
  <c r="V60" i="4" s="1"/>
  <c r="W60" i="4" s="1"/>
  <c r="X60" i="4" s="1"/>
  <c r="Y60" i="4" s="1"/>
  <c r="Z60" i="4" s="1"/>
  <c r="AA60" i="4" s="1"/>
  <c r="AB60" i="4" s="1"/>
  <c r="AC60" i="4" s="1"/>
  <c r="AD60" i="4" s="1"/>
  <c r="AE60" i="4" s="1"/>
  <c r="AF60" i="4" s="1"/>
  <c r="AG60" i="4" s="1"/>
  <c r="AH60" i="4" s="1"/>
  <c r="N54" i="4"/>
  <c r="N73" i="4"/>
  <c r="O73" i="4" s="1"/>
  <c r="P73" i="4" s="1"/>
  <c r="Q73" i="4" s="1"/>
  <c r="R73" i="4" s="1"/>
  <c r="S73" i="4" s="1"/>
  <c r="T73" i="4" s="1"/>
  <c r="U73" i="4" s="1"/>
  <c r="V73" i="4" s="1"/>
  <c r="W73" i="4" s="1"/>
  <c r="X73" i="4" s="1"/>
  <c r="Y73" i="4" s="1"/>
  <c r="Z73" i="4" s="1"/>
  <c r="AA73" i="4" s="1"/>
  <c r="AB73" i="4" s="1"/>
  <c r="AC73" i="4" s="1"/>
  <c r="AD73" i="4" s="1"/>
  <c r="AE73" i="4" s="1"/>
  <c r="AF73" i="4" s="1"/>
  <c r="AG73" i="4" s="1"/>
  <c r="AH73" i="4" s="1"/>
  <c r="N34" i="4"/>
  <c r="O34" i="4" s="1"/>
  <c r="P34" i="4" s="1"/>
  <c r="Q34" i="4" s="1"/>
  <c r="R34" i="4" s="1"/>
  <c r="S34" i="4" s="1"/>
  <c r="T34" i="4" s="1"/>
  <c r="U34" i="4" s="1"/>
  <c r="V34" i="4" s="1"/>
  <c r="W34" i="4" s="1"/>
  <c r="X34" i="4" s="1"/>
  <c r="Y34" i="4" s="1"/>
  <c r="Z34" i="4" s="1"/>
  <c r="AA34" i="4" s="1"/>
  <c r="AB34" i="4" s="1"/>
  <c r="AC34" i="4" s="1"/>
  <c r="AD34" i="4" s="1"/>
  <c r="AE34" i="4" s="1"/>
  <c r="AF34" i="4" s="1"/>
  <c r="AG34" i="4" s="1"/>
  <c r="AH34" i="4" s="1"/>
  <c r="N83" i="4"/>
  <c r="O83" i="4" s="1"/>
  <c r="P83" i="4" s="1"/>
  <c r="Q83" i="4" s="1"/>
  <c r="R83" i="4" s="1"/>
  <c r="S83" i="4" s="1"/>
  <c r="T83" i="4" s="1"/>
  <c r="U83" i="4" s="1"/>
  <c r="V83" i="4" s="1"/>
  <c r="W83" i="4" s="1"/>
  <c r="X83" i="4" s="1"/>
  <c r="Y83" i="4" s="1"/>
  <c r="Z83" i="4" s="1"/>
  <c r="AA83" i="4" s="1"/>
  <c r="AB83" i="4" s="1"/>
  <c r="AC83" i="4" s="1"/>
  <c r="AD83" i="4" s="1"/>
  <c r="AE83" i="4" s="1"/>
  <c r="AF83" i="4" s="1"/>
  <c r="AG83" i="4" s="1"/>
  <c r="AH83" i="4" s="1"/>
  <c r="N95" i="4"/>
  <c r="O95" i="4" s="1"/>
  <c r="P95" i="4" s="1"/>
  <c r="Q95" i="4" s="1"/>
  <c r="R95" i="4" s="1"/>
  <c r="S95" i="4" s="1"/>
  <c r="T95" i="4" s="1"/>
  <c r="U95" i="4" s="1"/>
  <c r="V95" i="4" s="1"/>
  <c r="W95" i="4" s="1"/>
  <c r="X95" i="4" s="1"/>
  <c r="Y95" i="4" s="1"/>
  <c r="Z95" i="4" s="1"/>
  <c r="AA95" i="4" s="1"/>
  <c r="AB95" i="4" s="1"/>
  <c r="AC95" i="4" s="1"/>
  <c r="AD95" i="4" s="1"/>
  <c r="AE95" i="4" s="1"/>
  <c r="AF95" i="4" s="1"/>
  <c r="AG95" i="4" s="1"/>
  <c r="AH95" i="4" s="1"/>
  <c r="N65" i="4"/>
  <c r="O65" i="4" s="1"/>
  <c r="P65" i="4" s="1"/>
  <c r="Q65" i="4" s="1"/>
  <c r="R65" i="4" s="1"/>
  <c r="S65" i="4" s="1"/>
  <c r="T65" i="4" s="1"/>
  <c r="U65" i="4" s="1"/>
  <c r="V65" i="4" s="1"/>
  <c r="W65" i="4" s="1"/>
  <c r="X65" i="4" s="1"/>
  <c r="Y65" i="4" s="1"/>
  <c r="Z65" i="4" s="1"/>
  <c r="AA65" i="4" s="1"/>
  <c r="AB65" i="4" s="1"/>
  <c r="AC65" i="4" s="1"/>
  <c r="AD65" i="4" s="1"/>
  <c r="AE65" i="4" s="1"/>
  <c r="AF65" i="4" s="1"/>
  <c r="AG65" i="4" s="1"/>
  <c r="AH65" i="4" s="1"/>
  <c r="N72" i="4"/>
  <c r="O72" i="4" s="1"/>
  <c r="P72" i="4" s="1"/>
  <c r="Q72" i="4" s="1"/>
  <c r="R72" i="4" s="1"/>
  <c r="S72" i="4" s="1"/>
  <c r="T72" i="4" s="1"/>
  <c r="U72" i="4" s="1"/>
  <c r="V72" i="4" s="1"/>
  <c r="W72" i="4" s="1"/>
  <c r="X72" i="4" s="1"/>
  <c r="Y72" i="4" s="1"/>
  <c r="Z72" i="4" s="1"/>
  <c r="AA72" i="4" s="1"/>
  <c r="AB72" i="4" s="1"/>
  <c r="AC72" i="4" s="1"/>
  <c r="AD72" i="4" s="1"/>
  <c r="AE72" i="4" s="1"/>
  <c r="AF72" i="4" s="1"/>
  <c r="AG72" i="4" s="1"/>
  <c r="AH72" i="4" s="1"/>
  <c r="N94" i="4"/>
  <c r="O94" i="4" s="1"/>
  <c r="P94" i="4" s="1"/>
  <c r="Q94" i="4" s="1"/>
  <c r="R94" i="4" s="1"/>
  <c r="S94" i="4" s="1"/>
  <c r="T94" i="4" s="1"/>
  <c r="U94" i="4" s="1"/>
  <c r="V94" i="4" s="1"/>
  <c r="W94" i="4" s="1"/>
  <c r="X94" i="4" s="1"/>
  <c r="Y94" i="4" s="1"/>
  <c r="Z94" i="4" s="1"/>
  <c r="AA94" i="4" s="1"/>
  <c r="AB94" i="4" s="1"/>
  <c r="AC94" i="4" s="1"/>
  <c r="AD94" i="4" s="1"/>
  <c r="AE94" i="4" s="1"/>
  <c r="AF94" i="4" s="1"/>
  <c r="AG94" i="4" s="1"/>
  <c r="AH94" i="4" s="1"/>
  <c r="N102" i="4"/>
  <c r="N107" i="4"/>
  <c r="O107" i="4" s="1"/>
  <c r="P107" i="4" s="1"/>
  <c r="Q107" i="4" s="1"/>
  <c r="R107" i="4" s="1"/>
  <c r="S107" i="4" s="1"/>
  <c r="T107" i="4" s="1"/>
  <c r="U107" i="4" s="1"/>
  <c r="V107" i="4" s="1"/>
  <c r="W107" i="4" s="1"/>
  <c r="X107" i="4" s="1"/>
  <c r="Y107" i="4" s="1"/>
  <c r="Z107" i="4" s="1"/>
  <c r="AA107" i="4" s="1"/>
  <c r="AB107" i="4" s="1"/>
  <c r="AC107" i="4" s="1"/>
  <c r="AD107" i="4" s="1"/>
  <c r="AE107" i="4" s="1"/>
  <c r="AF107" i="4" s="1"/>
  <c r="AG107" i="4" s="1"/>
  <c r="AH107" i="4" s="1"/>
  <c r="N35" i="4"/>
  <c r="O35" i="4" s="1"/>
  <c r="P35" i="4" s="1"/>
  <c r="Q35" i="4" s="1"/>
  <c r="R35" i="4" s="1"/>
  <c r="S35" i="4" s="1"/>
  <c r="T35" i="4" s="1"/>
  <c r="U35" i="4" s="1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AG35" i="4" s="1"/>
  <c r="AH35" i="4" s="1"/>
  <c r="N46" i="4"/>
  <c r="O46" i="4" s="1"/>
  <c r="P46" i="4" s="1"/>
  <c r="Q46" i="4" s="1"/>
  <c r="R46" i="4" s="1"/>
  <c r="S46" i="4" s="1"/>
  <c r="T46" i="4" s="1"/>
  <c r="U46" i="4" s="1"/>
  <c r="V46" i="4" s="1"/>
  <c r="W46" i="4" s="1"/>
  <c r="X46" i="4" s="1"/>
  <c r="Y46" i="4" s="1"/>
  <c r="Z46" i="4" s="1"/>
  <c r="AA46" i="4" s="1"/>
  <c r="AB46" i="4" s="1"/>
  <c r="AC46" i="4" s="1"/>
  <c r="AD46" i="4" s="1"/>
  <c r="AE46" i="4" s="1"/>
  <c r="AF46" i="4" s="1"/>
  <c r="AG46" i="4" s="1"/>
  <c r="AH46" i="4" s="1"/>
  <c r="N67" i="4"/>
  <c r="O67" i="4" s="1"/>
  <c r="P67" i="4" s="1"/>
  <c r="Q67" i="4" s="1"/>
  <c r="R67" i="4" s="1"/>
  <c r="S67" i="4" s="1"/>
  <c r="T67" i="4" s="1"/>
  <c r="U67" i="4" s="1"/>
  <c r="V67" i="4" s="1"/>
  <c r="W67" i="4" s="1"/>
  <c r="X67" i="4" s="1"/>
  <c r="Y67" i="4" s="1"/>
  <c r="Z67" i="4" s="1"/>
  <c r="AA67" i="4" s="1"/>
  <c r="AB67" i="4" s="1"/>
  <c r="AC67" i="4" s="1"/>
  <c r="AD67" i="4" s="1"/>
  <c r="AE67" i="4" s="1"/>
  <c r="AF67" i="4" s="1"/>
  <c r="AG67" i="4" s="1"/>
  <c r="AH67" i="4" s="1"/>
  <c r="N58" i="4"/>
  <c r="O58" i="4" s="1"/>
  <c r="P58" i="4" s="1"/>
  <c r="Q58" i="4" s="1"/>
  <c r="R58" i="4" s="1"/>
  <c r="S58" i="4" s="1"/>
  <c r="T58" i="4" s="1"/>
  <c r="U58" i="4" s="1"/>
  <c r="V58" i="4" s="1"/>
  <c r="W58" i="4" s="1"/>
  <c r="X58" i="4" s="1"/>
  <c r="Y58" i="4" s="1"/>
  <c r="Z58" i="4" s="1"/>
  <c r="AA58" i="4" s="1"/>
  <c r="AB58" i="4" s="1"/>
  <c r="AC58" i="4" s="1"/>
  <c r="AD58" i="4" s="1"/>
  <c r="AE58" i="4" s="1"/>
  <c r="AF58" i="4" s="1"/>
  <c r="AG58" i="4" s="1"/>
  <c r="AH58" i="4" s="1"/>
  <c r="N70" i="4"/>
  <c r="O70" i="4" s="1"/>
  <c r="P70" i="4" s="1"/>
  <c r="Q70" i="4" s="1"/>
  <c r="R70" i="4" s="1"/>
  <c r="S70" i="4" s="1"/>
  <c r="T70" i="4" s="1"/>
  <c r="U70" i="4" s="1"/>
  <c r="V70" i="4" s="1"/>
  <c r="W70" i="4" s="1"/>
  <c r="X70" i="4" s="1"/>
  <c r="Y70" i="4" s="1"/>
  <c r="Z70" i="4" s="1"/>
  <c r="AA70" i="4" s="1"/>
  <c r="AB70" i="4" s="1"/>
  <c r="AC70" i="4" s="1"/>
  <c r="AD70" i="4" s="1"/>
  <c r="AE70" i="4" s="1"/>
  <c r="AF70" i="4" s="1"/>
  <c r="AG70" i="4" s="1"/>
  <c r="AH70" i="4" s="1"/>
  <c r="N71" i="4"/>
  <c r="O71" i="4" s="1"/>
  <c r="P71" i="4" s="1"/>
  <c r="Q71" i="4" s="1"/>
  <c r="R71" i="4" s="1"/>
  <c r="S71" i="4" s="1"/>
  <c r="T71" i="4" s="1"/>
  <c r="U71" i="4" s="1"/>
  <c r="V71" i="4" s="1"/>
  <c r="W71" i="4" s="1"/>
  <c r="X71" i="4" s="1"/>
  <c r="Y71" i="4" s="1"/>
  <c r="Z71" i="4" s="1"/>
  <c r="AA71" i="4" s="1"/>
  <c r="AB71" i="4" s="1"/>
  <c r="AC71" i="4" s="1"/>
  <c r="AD71" i="4" s="1"/>
  <c r="AE71" i="4" s="1"/>
  <c r="AF71" i="4" s="1"/>
  <c r="AG71" i="4" s="1"/>
  <c r="AH71" i="4" s="1"/>
  <c r="N47" i="4"/>
  <c r="O47" i="4" s="1"/>
  <c r="P47" i="4" s="1"/>
  <c r="Q47" i="4" s="1"/>
  <c r="R47" i="4" s="1"/>
  <c r="S47" i="4" s="1"/>
  <c r="T47" i="4" s="1"/>
  <c r="U47" i="4" s="1"/>
  <c r="V47" i="4" s="1"/>
  <c r="W47" i="4" s="1"/>
  <c r="X47" i="4" s="1"/>
  <c r="Y47" i="4" s="1"/>
  <c r="Z47" i="4" s="1"/>
  <c r="AA47" i="4" s="1"/>
  <c r="AB47" i="4" s="1"/>
  <c r="AC47" i="4" s="1"/>
  <c r="AD47" i="4" s="1"/>
  <c r="AE47" i="4" s="1"/>
  <c r="AF47" i="4" s="1"/>
  <c r="AG47" i="4" s="1"/>
  <c r="AH47" i="4" s="1"/>
  <c r="F27" i="4"/>
  <c r="E27" i="2" s="1"/>
  <c r="AI118" i="4"/>
  <c r="N89" i="4"/>
  <c r="O89" i="4" s="1"/>
  <c r="P89" i="4" s="1"/>
  <c r="Q89" i="4" s="1"/>
  <c r="R89" i="4" s="1"/>
  <c r="S89" i="4" s="1"/>
  <c r="T89" i="4" s="1"/>
  <c r="U89" i="4" s="1"/>
  <c r="V89" i="4" s="1"/>
  <c r="W89" i="4" s="1"/>
  <c r="X89" i="4" s="1"/>
  <c r="Y89" i="4" s="1"/>
  <c r="Z89" i="4" s="1"/>
  <c r="AA89" i="4" s="1"/>
  <c r="AB89" i="4" s="1"/>
  <c r="AC89" i="4" s="1"/>
  <c r="AD89" i="4" s="1"/>
  <c r="AE89" i="4" s="1"/>
  <c r="AF89" i="4" s="1"/>
  <c r="AG89" i="4" s="1"/>
  <c r="AH89" i="4" s="1"/>
  <c r="G21" i="4"/>
  <c r="H87" i="4"/>
  <c r="G24" i="4"/>
  <c r="H105" i="4"/>
  <c r="G25" i="4"/>
  <c r="H111" i="4"/>
  <c r="AI120" i="4"/>
  <c r="N61" i="4"/>
  <c r="O61" i="4" s="1"/>
  <c r="P61" i="4" s="1"/>
  <c r="Q61" i="4" s="1"/>
  <c r="R61" i="4" s="1"/>
  <c r="S61" i="4" s="1"/>
  <c r="T61" i="4" s="1"/>
  <c r="U61" i="4" s="1"/>
  <c r="V61" i="4" s="1"/>
  <c r="W61" i="4" s="1"/>
  <c r="X61" i="4" s="1"/>
  <c r="Y61" i="4" s="1"/>
  <c r="Z61" i="4" s="1"/>
  <c r="AA61" i="4" s="1"/>
  <c r="AB61" i="4" s="1"/>
  <c r="AC61" i="4" s="1"/>
  <c r="AD61" i="4" s="1"/>
  <c r="AE61" i="4" s="1"/>
  <c r="AF61" i="4" s="1"/>
  <c r="AG61" i="4" s="1"/>
  <c r="AH61" i="4" s="1"/>
  <c r="AI84" i="4"/>
  <c r="N112" i="4"/>
  <c r="O112" i="4" s="1"/>
  <c r="P112" i="4" s="1"/>
  <c r="Q112" i="4" s="1"/>
  <c r="R112" i="4" s="1"/>
  <c r="S112" i="4" s="1"/>
  <c r="T112" i="4" s="1"/>
  <c r="U112" i="4" s="1"/>
  <c r="V112" i="4" s="1"/>
  <c r="W112" i="4" s="1"/>
  <c r="X112" i="4" s="1"/>
  <c r="Y112" i="4" s="1"/>
  <c r="Z112" i="4" s="1"/>
  <c r="AA112" i="4" s="1"/>
  <c r="AB112" i="4" s="1"/>
  <c r="AC112" i="4" s="1"/>
  <c r="AD112" i="4" s="1"/>
  <c r="AE112" i="4" s="1"/>
  <c r="AF112" i="4" s="1"/>
  <c r="AG112" i="4" s="1"/>
  <c r="AH112" i="4" s="1"/>
  <c r="G16" i="4"/>
  <c r="H57" i="4"/>
  <c r="N90" i="4"/>
  <c r="O90" i="4" s="1"/>
  <c r="P90" i="4" s="1"/>
  <c r="Q90" i="4" s="1"/>
  <c r="R90" i="4" s="1"/>
  <c r="S90" i="4" s="1"/>
  <c r="T90" i="4" s="1"/>
  <c r="U90" i="4" s="1"/>
  <c r="V90" i="4" s="1"/>
  <c r="W90" i="4" s="1"/>
  <c r="X90" i="4" s="1"/>
  <c r="Y90" i="4" s="1"/>
  <c r="Z90" i="4" s="1"/>
  <c r="AA90" i="4" s="1"/>
  <c r="AB90" i="4" s="1"/>
  <c r="AC90" i="4" s="1"/>
  <c r="AD90" i="4" s="1"/>
  <c r="AE90" i="4" s="1"/>
  <c r="AF90" i="4" s="1"/>
  <c r="AG90" i="4" s="1"/>
  <c r="AH90" i="4" s="1"/>
  <c r="AI36" i="4"/>
  <c r="N121" i="4"/>
  <c r="N91" i="4"/>
  <c r="H17" i="4"/>
  <c r="I63" i="4"/>
  <c r="N113" i="4"/>
  <c r="G20" i="4"/>
  <c r="H81" i="4"/>
  <c r="N119" i="4"/>
  <c r="O119" i="4" s="1"/>
  <c r="P119" i="4" s="1"/>
  <c r="Q119" i="4" s="1"/>
  <c r="R119" i="4" s="1"/>
  <c r="S119" i="4" s="1"/>
  <c r="T119" i="4" s="1"/>
  <c r="U119" i="4" s="1"/>
  <c r="V119" i="4" s="1"/>
  <c r="W119" i="4" s="1"/>
  <c r="X119" i="4" s="1"/>
  <c r="Y119" i="4" s="1"/>
  <c r="Z119" i="4" s="1"/>
  <c r="AA119" i="4" s="1"/>
  <c r="AB119" i="4" s="1"/>
  <c r="AC119" i="4" s="1"/>
  <c r="AD119" i="4" s="1"/>
  <c r="AE119" i="4" s="1"/>
  <c r="AF119" i="4" s="1"/>
  <c r="AG119" i="4" s="1"/>
  <c r="AH119" i="4" s="1"/>
  <c r="N108" i="4"/>
  <c r="O108" i="4" s="1"/>
  <c r="P108" i="4" s="1"/>
  <c r="Q108" i="4" s="1"/>
  <c r="R108" i="4" s="1"/>
  <c r="S108" i="4" s="1"/>
  <c r="T108" i="4" s="1"/>
  <c r="U108" i="4" s="1"/>
  <c r="V108" i="4" s="1"/>
  <c r="W108" i="4" s="1"/>
  <c r="X108" i="4" s="1"/>
  <c r="Y108" i="4" s="1"/>
  <c r="Z108" i="4" s="1"/>
  <c r="AA108" i="4" s="1"/>
  <c r="AB108" i="4" s="1"/>
  <c r="AC108" i="4" s="1"/>
  <c r="AD108" i="4" s="1"/>
  <c r="AE108" i="4" s="1"/>
  <c r="AF108" i="4" s="1"/>
  <c r="AG108" i="4" s="1"/>
  <c r="AH108" i="4" s="1"/>
  <c r="AI108" i="4"/>
  <c r="N77" i="4"/>
  <c r="O77" i="4" s="1"/>
  <c r="P77" i="4" s="1"/>
  <c r="Q77" i="4" s="1"/>
  <c r="R77" i="4" s="1"/>
  <c r="S77" i="4" s="1"/>
  <c r="T77" i="4" s="1"/>
  <c r="U77" i="4" s="1"/>
  <c r="V77" i="4" s="1"/>
  <c r="W77" i="4" s="1"/>
  <c r="X77" i="4" s="1"/>
  <c r="Y77" i="4" s="1"/>
  <c r="Z77" i="4" s="1"/>
  <c r="AA77" i="4" s="1"/>
  <c r="AB77" i="4" s="1"/>
  <c r="AC77" i="4" s="1"/>
  <c r="AD77" i="4" s="1"/>
  <c r="AE77" i="4" s="1"/>
  <c r="AF77" i="4" s="1"/>
  <c r="AG77" i="4" s="1"/>
  <c r="AH77" i="4" s="1"/>
  <c r="G18" i="4"/>
  <c r="H69" i="4"/>
  <c r="G14" i="4"/>
  <c r="H45" i="4"/>
  <c r="G15" i="4"/>
  <c r="H51" i="4"/>
  <c r="N106" i="4"/>
  <c r="O106" i="4" s="1"/>
  <c r="P106" i="4" s="1"/>
  <c r="Q106" i="4" s="1"/>
  <c r="R106" i="4" s="1"/>
  <c r="S106" i="4" s="1"/>
  <c r="T106" i="4" s="1"/>
  <c r="U106" i="4" s="1"/>
  <c r="V106" i="4" s="1"/>
  <c r="W106" i="4" s="1"/>
  <c r="X106" i="4" s="1"/>
  <c r="Y106" i="4" s="1"/>
  <c r="Z106" i="4" s="1"/>
  <c r="AA106" i="4" s="1"/>
  <c r="AB106" i="4" s="1"/>
  <c r="AC106" i="4" s="1"/>
  <c r="AD106" i="4" s="1"/>
  <c r="AE106" i="4" s="1"/>
  <c r="AF106" i="4" s="1"/>
  <c r="AG106" i="4" s="1"/>
  <c r="AH106" i="4" s="1"/>
  <c r="G26" i="4"/>
  <c r="H117" i="4"/>
  <c r="H23" i="4"/>
  <c r="I99" i="4"/>
  <c r="N55" i="4"/>
  <c r="O55" i="4" s="1"/>
  <c r="P55" i="4" s="1"/>
  <c r="Q55" i="4" s="1"/>
  <c r="R55" i="4" s="1"/>
  <c r="S55" i="4" s="1"/>
  <c r="T55" i="4" s="1"/>
  <c r="U55" i="4" s="1"/>
  <c r="V55" i="4" s="1"/>
  <c r="W55" i="4" s="1"/>
  <c r="X55" i="4" s="1"/>
  <c r="Y55" i="4" s="1"/>
  <c r="Z55" i="4" s="1"/>
  <c r="AA55" i="4" s="1"/>
  <c r="AB55" i="4" s="1"/>
  <c r="AC55" i="4" s="1"/>
  <c r="AD55" i="4" s="1"/>
  <c r="AE55" i="4" s="1"/>
  <c r="AF55" i="4" s="1"/>
  <c r="AG55" i="4" s="1"/>
  <c r="AH55" i="4" s="1"/>
  <c r="N66" i="4"/>
  <c r="O66" i="4" s="1"/>
  <c r="P66" i="4" s="1"/>
  <c r="Q66" i="4" s="1"/>
  <c r="R66" i="4" s="1"/>
  <c r="S66" i="4" s="1"/>
  <c r="T66" i="4" s="1"/>
  <c r="U66" i="4" s="1"/>
  <c r="V66" i="4" s="1"/>
  <c r="W66" i="4" s="1"/>
  <c r="X66" i="4" s="1"/>
  <c r="Y66" i="4" s="1"/>
  <c r="Z66" i="4" s="1"/>
  <c r="AA66" i="4" s="1"/>
  <c r="AB66" i="4" s="1"/>
  <c r="AC66" i="4" s="1"/>
  <c r="AD66" i="4" s="1"/>
  <c r="AE66" i="4" s="1"/>
  <c r="AF66" i="4" s="1"/>
  <c r="AG66" i="4" s="1"/>
  <c r="AH66" i="4" s="1"/>
  <c r="G19" i="4"/>
  <c r="H75" i="4"/>
  <c r="I41" i="4"/>
  <c r="J41" i="4" s="1"/>
  <c r="K41" i="4" s="1"/>
  <c r="L41" i="4" s="1"/>
  <c r="M41" i="4" s="1"/>
  <c r="N41" i="4" s="1"/>
  <c r="O41" i="4" s="1"/>
  <c r="P41" i="4" s="1"/>
  <c r="Q41" i="4" s="1"/>
  <c r="R41" i="4" s="1"/>
  <c r="S41" i="4" s="1"/>
  <c r="T41" i="4" s="1"/>
  <c r="U41" i="4" s="1"/>
  <c r="V41" i="4" s="1"/>
  <c r="W41" i="4" s="1"/>
  <c r="X41" i="4" s="1"/>
  <c r="Y41" i="4" s="1"/>
  <c r="Z41" i="4" s="1"/>
  <c r="AA41" i="4" s="1"/>
  <c r="AB41" i="4" s="1"/>
  <c r="AC41" i="4" s="1"/>
  <c r="AD41" i="4" s="1"/>
  <c r="AE41" i="4" s="1"/>
  <c r="AF41" i="4" s="1"/>
  <c r="AG41" i="4" s="1"/>
  <c r="AH41" i="4" s="1"/>
  <c r="N115" i="4"/>
  <c r="N78" i="4"/>
  <c r="I22" i="4"/>
  <c r="J93" i="4"/>
  <c r="N82" i="4"/>
  <c r="N88" i="4"/>
  <c r="O88" i="4" s="1"/>
  <c r="P88" i="4" s="1"/>
  <c r="Q88" i="4" s="1"/>
  <c r="R88" i="4" s="1"/>
  <c r="S88" i="4" s="1"/>
  <c r="T88" i="4" s="1"/>
  <c r="U88" i="4" s="1"/>
  <c r="V88" i="4" s="1"/>
  <c r="W88" i="4" s="1"/>
  <c r="X88" i="4" s="1"/>
  <c r="Y88" i="4" s="1"/>
  <c r="Z88" i="4" s="1"/>
  <c r="AA88" i="4" s="1"/>
  <c r="AB88" i="4" s="1"/>
  <c r="AC88" i="4" s="1"/>
  <c r="AD88" i="4" s="1"/>
  <c r="AE88" i="4" s="1"/>
  <c r="AF88" i="4" s="1"/>
  <c r="AG88" i="4" s="1"/>
  <c r="AH88" i="4" s="1"/>
  <c r="N79" i="4"/>
  <c r="O79" i="4" s="1"/>
  <c r="P79" i="4" s="1"/>
  <c r="Q79" i="4" s="1"/>
  <c r="R79" i="4" s="1"/>
  <c r="S79" i="4" s="1"/>
  <c r="T79" i="4" s="1"/>
  <c r="U79" i="4" s="1"/>
  <c r="V79" i="4" s="1"/>
  <c r="W79" i="4" s="1"/>
  <c r="X79" i="4" s="1"/>
  <c r="Y79" i="4" s="1"/>
  <c r="Z79" i="4" s="1"/>
  <c r="AA79" i="4" s="1"/>
  <c r="AB79" i="4" s="1"/>
  <c r="AC79" i="4" s="1"/>
  <c r="AD79" i="4" s="1"/>
  <c r="AE79" i="4" s="1"/>
  <c r="AF79" i="4" s="1"/>
  <c r="AG79" i="4" s="1"/>
  <c r="AH79" i="4" s="1"/>
  <c r="N76" i="4"/>
  <c r="O76" i="4" s="1"/>
  <c r="P76" i="4" s="1"/>
  <c r="Q76" i="4" s="1"/>
  <c r="R76" i="4" s="1"/>
  <c r="S76" i="4" s="1"/>
  <c r="T76" i="4" s="1"/>
  <c r="U76" i="4" s="1"/>
  <c r="V76" i="4" s="1"/>
  <c r="W76" i="4" s="1"/>
  <c r="X76" i="4" s="1"/>
  <c r="Y76" i="4" s="1"/>
  <c r="Z76" i="4" s="1"/>
  <c r="AA76" i="4" s="1"/>
  <c r="AB76" i="4" s="1"/>
  <c r="AC76" i="4" s="1"/>
  <c r="AD76" i="4" s="1"/>
  <c r="AE76" i="4" s="1"/>
  <c r="AF76" i="4" s="1"/>
  <c r="AG76" i="4" s="1"/>
  <c r="AH76" i="4" s="1"/>
  <c r="N96" i="4"/>
  <c r="O96" i="4" s="1"/>
  <c r="P96" i="4" s="1"/>
  <c r="Q96" i="4" s="1"/>
  <c r="R96" i="4" s="1"/>
  <c r="S96" i="4" s="1"/>
  <c r="T96" i="4" s="1"/>
  <c r="U96" i="4" s="1"/>
  <c r="V96" i="4" s="1"/>
  <c r="W96" i="4" s="1"/>
  <c r="X96" i="4" s="1"/>
  <c r="Y96" i="4" s="1"/>
  <c r="Z96" i="4" s="1"/>
  <c r="AA96" i="4" s="1"/>
  <c r="AB96" i="4" s="1"/>
  <c r="AC96" i="4" s="1"/>
  <c r="AD96" i="4" s="1"/>
  <c r="AE96" i="4" s="1"/>
  <c r="AF96" i="4" s="1"/>
  <c r="AG96" i="4" s="1"/>
  <c r="AH96" i="4" s="1"/>
  <c r="G122" i="4"/>
  <c r="N64" i="4"/>
  <c r="O64" i="4" s="1"/>
  <c r="P64" i="4" s="1"/>
  <c r="Q64" i="4" s="1"/>
  <c r="R64" i="4" s="1"/>
  <c r="S64" i="4" s="1"/>
  <c r="T64" i="4" s="1"/>
  <c r="U64" i="4" s="1"/>
  <c r="V64" i="4" s="1"/>
  <c r="W64" i="4" s="1"/>
  <c r="X64" i="4" s="1"/>
  <c r="Y64" i="4" s="1"/>
  <c r="Z64" i="4" s="1"/>
  <c r="AA64" i="4" s="1"/>
  <c r="AB64" i="4" s="1"/>
  <c r="AC64" i="4" s="1"/>
  <c r="AD64" i="4" s="1"/>
  <c r="AE64" i="4" s="1"/>
  <c r="AF64" i="4" s="1"/>
  <c r="AG64" i="4" s="1"/>
  <c r="AH64" i="4" s="1"/>
  <c r="N52" i="4"/>
  <c r="O52" i="4" s="1"/>
  <c r="P52" i="4" s="1"/>
  <c r="Q52" i="4" s="1"/>
  <c r="R52" i="4" s="1"/>
  <c r="S52" i="4" s="1"/>
  <c r="T52" i="4" s="1"/>
  <c r="U52" i="4" s="1"/>
  <c r="V52" i="4" s="1"/>
  <c r="W52" i="4" s="1"/>
  <c r="X52" i="4" s="1"/>
  <c r="Y52" i="4" s="1"/>
  <c r="Z52" i="4" s="1"/>
  <c r="AA52" i="4" s="1"/>
  <c r="AB52" i="4" s="1"/>
  <c r="AC52" i="4" s="1"/>
  <c r="AD52" i="4" s="1"/>
  <c r="AE52" i="4" s="1"/>
  <c r="AF52" i="4" s="1"/>
  <c r="AG52" i="4" s="1"/>
  <c r="AH52" i="4" s="1"/>
  <c r="H12" i="4"/>
  <c r="I33" i="4"/>
  <c r="N114" i="4"/>
  <c r="O114" i="4" s="1"/>
  <c r="P114" i="4" s="1"/>
  <c r="Q114" i="4" s="1"/>
  <c r="R114" i="4" s="1"/>
  <c r="S114" i="4" s="1"/>
  <c r="T114" i="4" s="1"/>
  <c r="U114" i="4" s="1"/>
  <c r="V114" i="4" s="1"/>
  <c r="W114" i="4" s="1"/>
  <c r="X114" i="4" s="1"/>
  <c r="Y114" i="4" s="1"/>
  <c r="Z114" i="4" s="1"/>
  <c r="AA114" i="4" s="1"/>
  <c r="AB114" i="4" s="1"/>
  <c r="AC114" i="4" s="1"/>
  <c r="AD114" i="4" s="1"/>
  <c r="AE114" i="4" s="1"/>
  <c r="AF114" i="4" s="1"/>
  <c r="AG114" i="4" s="1"/>
  <c r="AH114" i="4" s="1"/>
  <c r="N97" i="4"/>
  <c r="O97" i="4" s="1"/>
  <c r="P97" i="4" s="1"/>
  <c r="Q97" i="4" s="1"/>
  <c r="R97" i="4" s="1"/>
  <c r="S97" i="4" s="1"/>
  <c r="T97" i="4" s="1"/>
  <c r="U97" i="4" s="1"/>
  <c r="V97" i="4" s="1"/>
  <c r="W97" i="4" s="1"/>
  <c r="X97" i="4" s="1"/>
  <c r="Y97" i="4" s="1"/>
  <c r="Z97" i="4" s="1"/>
  <c r="AA97" i="4" s="1"/>
  <c r="AB97" i="4" s="1"/>
  <c r="AC97" i="4" s="1"/>
  <c r="AD97" i="4" s="1"/>
  <c r="AE97" i="4" s="1"/>
  <c r="AF97" i="4" s="1"/>
  <c r="AG97" i="4" s="1"/>
  <c r="AH97" i="4" s="1"/>
  <c r="N85" i="4"/>
  <c r="O85" i="4" s="1"/>
  <c r="P85" i="4" s="1"/>
  <c r="Q85" i="4" s="1"/>
  <c r="R85" i="4" s="1"/>
  <c r="S85" i="4" s="1"/>
  <c r="T85" i="4" s="1"/>
  <c r="U85" i="4" s="1"/>
  <c r="V85" i="4" s="1"/>
  <c r="W85" i="4" s="1"/>
  <c r="X85" i="4" s="1"/>
  <c r="Y85" i="4" s="1"/>
  <c r="Z85" i="4" s="1"/>
  <c r="AA85" i="4" s="1"/>
  <c r="AB85" i="4" s="1"/>
  <c r="AC85" i="4" s="1"/>
  <c r="AD85" i="4" s="1"/>
  <c r="AE85" i="4" s="1"/>
  <c r="AF85" i="4" s="1"/>
  <c r="AG85" i="4" s="1"/>
  <c r="AH85" i="4" s="1"/>
  <c r="AI46" i="4"/>
  <c r="N49" i="4"/>
  <c r="O49" i="4" s="1"/>
  <c r="P49" i="4" s="1"/>
  <c r="Q49" i="4" s="1"/>
  <c r="R49" i="4" s="1"/>
  <c r="S49" i="4" s="1"/>
  <c r="T49" i="4" s="1"/>
  <c r="U49" i="4" s="1"/>
  <c r="V49" i="4" s="1"/>
  <c r="W49" i="4" s="1"/>
  <c r="X49" i="4" s="1"/>
  <c r="Y49" i="4" s="1"/>
  <c r="Z49" i="4" s="1"/>
  <c r="AA49" i="4" s="1"/>
  <c r="AB49" i="4" s="1"/>
  <c r="AC49" i="4" s="1"/>
  <c r="AD49" i="4" s="1"/>
  <c r="AE49" i="4" s="1"/>
  <c r="AF49" i="4" s="1"/>
  <c r="AG49" i="4" s="1"/>
  <c r="AH49" i="4" s="1"/>
  <c r="N59" i="4"/>
  <c r="O59" i="4" s="1"/>
  <c r="P59" i="4" s="1"/>
  <c r="Q59" i="4" s="1"/>
  <c r="R59" i="4" s="1"/>
  <c r="S59" i="4" s="1"/>
  <c r="T59" i="4" s="1"/>
  <c r="U59" i="4" s="1"/>
  <c r="V59" i="4" s="1"/>
  <c r="W59" i="4" s="1"/>
  <c r="X59" i="4" s="1"/>
  <c r="Y59" i="4" s="1"/>
  <c r="Z59" i="4" s="1"/>
  <c r="AA59" i="4" s="1"/>
  <c r="AB59" i="4" s="1"/>
  <c r="AC59" i="4" s="1"/>
  <c r="AD59" i="4" s="1"/>
  <c r="AE59" i="4" s="1"/>
  <c r="AF59" i="4" s="1"/>
  <c r="AG59" i="4" s="1"/>
  <c r="AH59" i="4" s="1"/>
  <c r="G13" i="4"/>
  <c r="H39" i="4"/>
  <c r="AI100" i="4"/>
  <c r="AI40" i="4"/>
  <c r="D43" i="4"/>
  <c r="J43" i="4" s="1"/>
  <c r="I42" i="4"/>
  <c r="N53" i="4"/>
  <c r="O53" i="4" s="1"/>
  <c r="P53" i="4" s="1"/>
  <c r="Q53" i="4" s="1"/>
  <c r="R53" i="4" s="1"/>
  <c r="S53" i="4" s="1"/>
  <c r="T53" i="4" s="1"/>
  <c r="U53" i="4" s="1"/>
  <c r="V53" i="4" s="1"/>
  <c r="W53" i="4" s="1"/>
  <c r="X53" i="4" s="1"/>
  <c r="Y53" i="4" s="1"/>
  <c r="Z53" i="4" s="1"/>
  <c r="AA53" i="4" s="1"/>
  <c r="AB53" i="4" s="1"/>
  <c r="AC53" i="4" s="1"/>
  <c r="AD53" i="4" s="1"/>
  <c r="AE53" i="4" s="1"/>
  <c r="AF53" i="4" s="1"/>
  <c r="AG53" i="4" s="1"/>
  <c r="AH53" i="4" s="1"/>
  <c r="AI70" i="4" l="1"/>
  <c r="AI34" i="4"/>
  <c r="AI58" i="4"/>
  <c r="AI83" i="4"/>
  <c r="AI72" i="4"/>
  <c r="AI101" i="4"/>
  <c r="AI48" i="4"/>
  <c r="AI119" i="4"/>
  <c r="AI35" i="4"/>
  <c r="AI88" i="4"/>
  <c r="AI95" i="4"/>
  <c r="AI47" i="4"/>
  <c r="AI73" i="4"/>
  <c r="AI65" i="4"/>
  <c r="AI103" i="4"/>
  <c r="AI49" i="4"/>
  <c r="AI71" i="4"/>
  <c r="AI37" i="4"/>
  <c r="AI97" i="4"/>
  <c r="AI96" i="4"/>
  <c r="AI66" i="4"/>
  <c r="H122" i="4"/>
  <c r="O102" i="4"/>
  <c r="P102" i="4" s="1"/>
  <c r="Q102" i="4" s="1"/>
  <c r="R102" i="4" s="1"/>
  <c r="S102" i="4" s="1"/>
  <c r="T102" i="4" s="1"/>
  <c r="U102" i="4" s="1"/>
  <c r="V102" i="4" s="1"/>
  <c r="W102" i="4" s="1"/>
  <c r="X102" i="4" s="1"/>
  <c r="Y102" i="4" s="1"/>
  <c r="Z102" i="4" s="1"/>
  <c r="AA102" i="4" s="1"/>
  <c r="AB102" i="4" s="1"/>
  <c r="AC102" i="4" s="1"/>
  <c r="AD102" i="4" s="1"/>
  <c r="AE102" i="4" s="1"/>
  <c r="AF102" i="4" s="1"/>
  <c r="AG102" i="4" s="1"/>
  <c r="AH102" i="4" s="1"/>
  <c r="O54" i="4"/>
  <c r="P54" i="4" s="1"/>
  <c r="Q54" i="4" s="1"/>
  <c r="R54" i="4" s="1"/>
  <c r="S54" i="4" s="1"/>
  <c r="T54" i="4" s="1"/>
  <c r="U54" i="4" s="1"/>
  <c r="V54" i="4" s="1"/>
  <c r="W54" i="4" s="1"/>
  <c r="X54" i="4" s="1"/>
  <c r="Y54" i="4" s="1"/>
  <c r="Z54" i="4" s="1"/>
  <c r="AA54" i="4" s="1"/>
  <c r="AB54" i="4" s="1"/>
  <c r="AC54" i="4" s="1"/>
  <c r="AD54" i="4" s="1"/>
  <c r="AE54" i="4" s="1"/>
  <c r="AF54" i="4" s="1"/>
  <c r="AG54" i="4" s="1"/>
  <c r="AH54" i="4" s="1"/>
  <c r="AI76" i="4"/>
  <c r="AI107" i="4"/>
  <c r="AI61" i="4"/>
  <c r="O109" i="4"/>
  <c r="P109" i="4" s="1"/>
  <c r="Q109" i="4" s="1"/>
  <c r="R109" i="4" s="1"/>
  <c r="S109" i="4" s="1"/>
  <c r="T109" i="4" s="1"/>
  <c r="U109" i="4" s="1"/>
  <c r="V109" i="4" s="1"/>
  <c r="W109" i="4" s="1"/>
  <c r="X109" i="4" s="1"/>
  <c r="Y109" i="4" s="1"/>
  <c r="Z109" i="4" s="1"/>
  <c r="AA109" i="4" s="1"/>
  <c r="AB109" i="4" s="1"/>
  <c r="AC109" i="4" s="1"/>
  <c r="AD109" i="4" s="1"/>
  <c r="AE109" i="4" s="1"/>
  <c r="AF109" i="4" s="1"/>
  <c r="AG109" i="4" s="1"/>
  <c r="AH109" i="4" s="1"/>
  <c r="AI59" i="4"/>
  <c r="AI79" i="4"/>
  <c r="AI53" i="4"/>
  <c r="AI106" i="4"/>
  <c r="AI85" i="4"/>
  <c r="AI114" i="4"/>
  <c r="AI55" i="4"/>
  <c r="O78" i="4"/>
  <c r="P78" i="4" s="1"/>
  <c r="Q78" i="4" s="1"/>
  <c r="R78" i="4" s="1"/>
  <c r="S78" i="4" s="1"/>
  <c r="T78" i="4" s="1"/>
  <c r="U78" i="4" s="1"/>
  <c r="V78" i="4" s="1"/>
  <c r="W78" i="4" s="1"/>
  <c r="X78" i="4" s="1"/>
  <c r="Y78" i="4" s="1"/>
  <c r="Z78" i="4" s="1"/>
  <c r="AA78" i="4" s="1"/>
  <c r="AB78" i="4" s="1"/>
  <c r="AC78" i="4" s="1"/>
  <c r="AD78" i="4" s="1"/>
  <c r="AE78" i="4" s="1"/>
  <c r="AF78" i="4" s="1"/>
  <c r="AG78" i="4" s="1"/>
  <c r="AH78" i="4" s="1"/>
  <c r="H19" i="4"/>
  <c r="I75" i="4"/>
  <c r="H15" i="4"/>
  <c r="I51" i="4"/>
  <c r="H18" i="4"/>
  <c r="I69" i="4"/>
  <c r="H20" i="4"/>
  <c r="I81" i="4"/>
  <c r="O121" i="4"/>
  <c r="P121" i="4" s="1"/>
  <c r="Q121" i="4" s="1"/>
  <c r="R121" i="4" s="1"/>
  <c r="S121" i="4" s="1"/>
  <c r="T121" i="4" s="1"/>
  <c r="U121" i="4" s="1"/>
  <c r="V121" i="4" s="1"/>
  <c r="W121" i="4" s="1"/>
  <c r="X121" i="4" s="1"/>
  <c r="Y121" i="4" s="1"/>
  <c r="Z121" i="4" s="1"/>
  <c r="AA121" i="4" s="1"/>
  <c r="AB121" i="4" s="1"/>
  <c r="AC121" i="4" s="1"/>
  <c r="AD121" i="4" s="1"/>
  <c r="AE121" i="4" s="1"/>
  <c r="AF121" i="4" s="1"/>
  <c r="AG121" i="4" s="1"/>
  <c r="AH121" i="4" s="1"/>
  <c r="J42" i="4"/>
  <c r="K42" i="4" s="1"/>
  <c r="L42" i="4" s="1"/>
  <c r="M42" i="4" s="1"/>
  <c r="N42" i="4" s="1"/>
  <c r="O42" i="4" s="1"/>
  <c r="P42" i="4" s="1"/>
  <c r="Q42" i="4" s="1"/>
  <c r="R42" i="4" s="1"/>
  <c r="S42" i="4" s="1"/>
  <c r="T42" i="4" s="1"/>
  <c r="U42" i="4" s="1"/>
  <c r="V42" i="4" s="1"/>
  <c r="W42" i="4" s="1"/>
  <c r="X42" i="4" s="1"/>
  <c r="Y42" i="4" s="1"/>
  <c r="Z42" i="4" s="1"/>
  <c r="AA42" i="4" s="1"/>
  <c r="AB42" i="4" s="1"/>
  <c r="AC42" i="4" s="1"/>
  <c r="AD42" i="4" s="1"/>
  <c r="AE42" i="4" s="1"/>
  <c r="AF42" i="4" s="1"/>
  <c r="AG42" i="4" s="1"/>
  <c r="AH42" i="4" s="1"/>
  <c r="K43" i="4"/>
  <c r="L43" i="4" s="1"/>
  <c r="M43" i="4" s="1"/>
  <c r="N43" i="4" s="1"/>
  <c r="O43" i="4" s="1"/>
  <c r="P43" i="4" s="1"/>
  <c r="Q43" i="4" s="1"/>
  <c r="R43" i="4" s="1"/>
  <c r="S43" i="4" s="1"/>
  <c r="T43" i="4" s="1"/>
  <c r="U43" i="4" s="1"/>
  <c r="V43" i="4" s="1"/>
  <c r="W43" i="4" s="1"/>
  <c r="X43" i="4" s="1"/>
  <c r="Y43" i="4" s="1"/>
  <c r="Z43" i="4" s="1"/>
  <c r="AA43" i="4" s="1"/>
  <c r="AB43" i="4" s="1"/>
  <c r="AC43" i="4" s="1"/>
  <c r="AD43" i="4" s="1"/>
  <c r="AE43" i="4" s="1"/>
  <c r="AF43" i="4" s="1"/>
  <c r="AG43" i="4" s="1"/>
  <c r="AH43" i="4" s="1"/>
  <c r="H13" i="4"/>
  <c r="I39" i="4"/>
  <c r="AI52" i="4"/>
  <c r="AI67" i="4"/>
  <c r="AI41" i="4"/>
  <c r="AI60" i="4"/>
  <c r="O91" i="4"/>
  <c r="P91" i="4" s="1"/>
  <c r="Q91" i="4" s="1"/>
  <c r="R91" i="4" s="1"/>
  <c r="S91" i="4" s="1"/>
  <c r="T91" i="4" s="1"/>
  <c r="U91" i="4" s="1"/>
  <c r="V91" i="4" s="1"/>
  <c r="W91" i="4" s="1"/>
  <c r="X91" i="4" s="1"/>
  <c r="Y91" i="4" s="1"/>
  <c r="Z91" i="4" s="1"/>
  <c r="AA91" i="4" s="1"/>
  <c r="AB91" i="4" s="1"/>
  <c r="AC91" i="4" s="1"/>
  <c r="AD91" i="4" s="1"/>
  <c r="AE91" i="4" s="1"/>
  <c r="AF91" i="4" s="1"/>
  <c r="AG91" i="4" s="1"/>
  <c r="AH91" i="4" s="1"/>
  <c r="AI90" i="4"/>
  <c r="AI112" i="4"/>
  <c r="AI94" i="4"/>
  <c r="H21" i="4"/>
  <c r="I87" i="4"/>
  <c r="G27" i="4"/>
  <c r="F27" i="2" s="1"/>
  <c r="H25" i="4"/>
  <c r="I111" i="4"/>
  <c r="I12" i="4"/>
  <c r="J33" i="4"/>
  <c r="AI64" i="4"/>
  <c r="O82" i="4"/>
  <c r="P82" i="4" s="1"/>
  <c r="Q82" i="4" s="1"/>
  <c r="R82" i="4" s="1"/>
  <c r="S82" i="4" s="1"/>
  <c r="T82" i="4" s="1"/>
  <c r="U82" i="4" s="1"/>
  <c r="V82" i="4" s="1"/>
  <c r="W82" i="4" s="1"/>
  <c r="X82" i="4" s="1"/>
  <c r="Y82" i="4" s="1"/>
  <c r="Z82" i="4" s="1"/>
  <c r="AA82" i="4" s="1"/>
  <c r="AB82" i="4" s="1"/>
  <c r="AC82" i="4" s="1"/>
  <c r="AD82" i="4" s="1"/>
  <c r="AE82" i="4" s="1"/>
  <c r="AF82" i="4" s="1"/>
  <c r="AG82" i="4" s="1"/>
  <c r="AH82" i="4" s="1"/>
  <c r="O115" i="4"/>
  <c r="P115" i="4" s="1"/>
  <c r="Q115" i="4" s="1"/>
  <c r="R115" i="4" s="1"/>
  <c r="S115" i="4" s="1"/>
  <c r="T115" i="4" s="1"/>
  <c r="U115" i="4" s="1"/>
  <c r="V115" i="4" s="1"/>
  <c r="W115" i="4" s="1"/>
  <c r="X115" i="4" s="1"/>
  <c r="Y115" i="4" s="1"/>
  <c r="Z115" i="4" s="1"/>
  <c r="AA115" i="4" s="1"/>
  <c r="AB115" i="4" s="1"/>
  <c r="AC115" i="4" s="1"/>
  <c r="AD115" i="4" s="1"/>
  <c r="AE115" i="4" s="1"/>
  <c r="AF115" i="4" s="1"/>
  <c r="AG115" i="4" s="1"/>
  <c r="AH115" i="4" s="1"/>
  <c r="I23" i="4"/>
  <c r="J99" i="4"/>
  <c r="H26" i="4"/>
  <c r="I117" i="4"/>
  <c r="I17" i="4"/>
  <c r="J63" i="4"/>
  <c r="H16" i="4"/>
  <c r="I57" i="4"/>
  <c r="H24" i="4"/>
  <c r="I105" i="4"/>
  <c r="AI89" i="4"/>
  <c r="J22" i="4"/>
  <c r="K93" i="4"/>
  <c r="H14" i="4"/>
  <c r="I45" i="4"/>
  <c r="AI77" i="4"/>
  <c r="O113" i="4"/>
  <c r="P113" i="4" s="1"/>
  <c r="Q113" i="4" s="1"/>
  <c r="R113" i="4" s="1"/>
  <c r="S113" i="4" s="1"/>
  <c r="T113" i="4" s="1"/>
  <c r="U113" i="4" s="1"/>
  <c r="V113" i="4" s="1"/>
  <c r="W113" i="4" s="1"/>
  <c r="X113" i="4" s="1"/>
  <c r="Y113" i="4" s="1"/>
  <c r="Z113" i="4" s="1"/>
  <c r="AA113" i="4" s="1"/>
  <c r="AB113" i="4" s="1"/>
  <c r="AC113" i="4" s="1"/>
  <c r="AD113" i="4" s="1"/>
  <c r="AE113" i="4" s="1"/>
  <c r="AF113" i="4" s="1"/>
  <c r="AG113" i="4" s="1"/>
  <c r="AH113" i="4" s="1"/>
  <c r="AI113" i="4" l="1"/>
  <c r="AI121" i="4"/>
  <c r="AI54" i="4"/>
  <c r="AI102" i="4"/>
  <c r="AI91" i="4"/>
  <c r="AI109" i="4"/>
  <c r="AI115" i="4"/>
  <c r="H27" i="4"/>
  <c r="G27" i="2" s="1"/>
  <c r="AI42" i="4"/>
  <c r="AI78" i="4"/>
  <c r="I26" i="4"/>
  <c r="J117" i="4"/>
  <c r="I21" i="4"/>
  <c r="J87" i="4"/>
  <c r="I18" i="4"/>
  <c r="J69" i="4"/>
  <c r="J75" i="4"/>
  <c r="I19" i="4"/>
  <c r="I14" i="4"/>
  <c r="J45" i="4"/>
  <c r="I24" i="4"/>
  <c r="J105" i="4"/>
  <c r="J17" i="4"/>
  <c r="K63" i="4"/>
  <c r="I25" i="4"/>
  <c r="J111" i="4"/>
  <c r="K22" i="4"/>
  <c r="L93" i="4"/>
  <c r="J23" i="4"/>
  <c r="K99" i="4"/>
  <c r="I122" i="4"/>
  <c r="I20" i="4"/>
  <c r="J81" i="4"/>
  <c r="J51" i="4"/>
  <c r="I15" i="4"/>
  <c r="I16" i="4"/>
  <c r="J57" i="4"/>
  <c r="AI82" i="4"/>
  <c r="J12" i="4"/>
  <c r="K33" i="4"/>
  <c r="I13" i="4"/>
  <c r="J39" i="4"/>
  <c r="AI43" i="4"/>
  <c r="I27" i="4" l="1"/>
  <c r="H27" i="2" s="1"/>
  <c r="I27" i="2" s="1"/>
  <c r="J122" i="4"/>
  <c r="K12" i="4"/>
  <c r="L33" i="4"/>
  <c r="J16" i="4"/>
  <c r="K57" i="4"/>
  <c r="K23" i="4"/>
  <c r="L99" i="4"/>
  <c r="K17" i="4"/>
  <c r="L63" i="4"/>
  <c r="J15" i="4"/>
  <c r="K51" i="4"/>
  <c r="L22" i="4"/>
  <c r="M93" i="4"/>
  <c r="J25" i="4"/>
  <c r="K111" i="4"/>
  <c r="J13" i="4"/>
  <c r="K39" i="4"/>
  <c r="J20" i="4"/>
  <c r="K81" i="4"/>
  <c r="J14" i="4"/>
  <c r="K45" i="4"/>
  <c r="J19" i="4"/>
  <c r="K75" i="4"/>
  <c r="J21" i="4"/>
  <c r="K87" i="4"/>
  <c r="J26" i="4"/>
  <c r="K117" i="4"/>
  <c r="J24" i="4"/>
  <c r="K105" i="4"/>
  <c r="J18" i="4"/>
  <c r="K69" i="4"/>
  <c r="K122" i="4" l="1"/>
  <c r="J27" i="4"/>
  <c r="K21" i="4"/>
  <c r="L87" i="4"/>
  <c r="K24" i="4"/>
  <c r="L105" i="4"/>
  <c r="K26" i="4"/>
  <c r="L117" i="4"/>
  <c r="K19" i="4"/>
  <c r="L75" i="4"/>
  <c r="L23" i="4"/>
  <c r="M99" i="4"/>
  <c r="K18" i="4"/>
  <c r="L69" i="4"/>
  <c r="K20" i="4"/>
  <c r="L81" i="4"/>
  <c r="M22" i="4"/>
  <c r="N93" i="4"/>
  <c r="K15" i="4"/>
  <c r="L51" i="4"/>
  <c r="L17" i="4"/>
  <c r="M63" i="4"/>
  <c r="L12" i="4"/>
  <c r="M33" i="4"/>
  <c r="K14" i="4"/>
  <c r="L45" i="4"/>
  <c r="K25" i="4"/>
  <c r="L111" i="4"/>
  <c r="K16" i="4"/>
  <c r="L57" i="4"/>
  <c r="K13" i="4"/>
  <c r="L39" i="4"/>
  <c r="L122" i="4" l="1"/>
  <c r="K27" i="4"/>
  <c r="L25" i="4"/>
  <c r="M111" i="4"/>
  <c r="L15" i="4"/>
  <c r="M51" i="4"/>
  <c r="L20" i="4"/>
  <c r="M81" i="4"/>
  <c r="L26" i="4"/>
  <c r="M117" i="4"/>
  <c r="L13" i="4"/>
  <c r="M39" i="4"/>
  <c r="L16" i="4"/>
  <c r="M57" i="4"/>
  <c r="L14" i="4"/>
  <c r="M45" i="4"/>
  <c r="L21" i="4"/>
  <c r="M87" i="4"/>
  <c r="L24" i="4"/>
  <c r="M105" i="4"/>
  <c r="M12" i="4"/>
  <c r="N33" i="4"/>
  <c r="N99" i="4"/>
  <c r="M23" i="4"/>
  <c r="M17" i="4"/>
  <c r="N63" i="4"/>
  <c r="N22" i="4"/>
  <c r="O93" i="4"/>
  <c r="L18" i="4"/>
  <c r="M69" i="4"/>
  <c r="L19" i="4"/>
  <c r="M75" i="4"/>
  <c r="L27" i="4" l="1"/>
  <c r="M14" i="4"/>
  <c r="N45" i="4"/>
  <c r="O22" i="4"/>
  <c r="P93" i="4"/>
  <c r="N12" i="4"/>
  <c r="O33" i="4"/>
  <c r="M21" i="4"/>
  <c r="N87" i="4"/>
  <c r="M13" i="4"/>
  <c r="N39" i="4"/>
  <c r="M20" i="4"/>
  <c r="N81" i="4"/>
  <c r="M18" i="4"/>
  <c r="N69" i="4"/>
  <c r="M16" i="4"/>
  <c r="N57" i="4"/>
  <c r="M25" i="4"/>
  <c r="N111" i="4"/>
  <c r="M19" i="4"/>
  <c r="N75" i="4"/>
  <c r="N17" i="4"/>
  <c r="O63" i="4"/>
  <c r="M122" i="4"/>
  <c r="M15" i="4"/>
  <c r="N51" i="4"/>
  <c r="N23" i="4"/>
  <c r="O99" i="4"/>
  <c r="M24" i="4"/>
  <c r="N105" i="4"/>
  <c r="M26" i="4"/>
  <c r="N117" i="4"/>
  <c r="M27" i="4" l="1"/>
  <c r="O17" i="4"/>
  <c r="P63" i="4"/>
  <c r="N24" i="4"/>
  <c r="O105" i="4"/>
  <c r="N18" i="4"/>
  <c r="O69" i="4"/>
  <c r="N13" i="4"/>
  <c r="O39" i="4"/>
  <c r="N122" i="4"/>
  <c r="N19" i="4"/>
  <c r="O75" i="4"/>
  <c r="N16" i="4"/>
  <c r="O57" i="4"/>
  <c r="O12" i="4"/>
  <c r="P33" i="4"/>
  <c r="N14" i="4"/>
  <c r="O45" i="4"/>
  <c r="N25" i="4"/>
  <c r="O111" i="4"/>
  <c r="P22" i="4"/>
  <c r="Q93" i="4"/>
  <c r="N15" i="4"/>
  <c r="O51" i="4"/>
  <c r="N26" i="4"/>
  <c r="O117" i="4"/>
  <c r="O23" i="4"/>
  <c r="P99" i="4"/>
  <c r="N20" i="4"/>
  <c r="O81" i="4"/>
  <c r="N21" i="4"/>
  <c r="O87" i="4"/>
  <c r="N27" i="4" l="1"/>
  <c r="O122" i="4"/>
  <c r="P12" i="4"/>
  <c r="Q33" i="4"/>
  <c r="O21" i="4"/>
  <c r="P87" i="4"/>
  <c r="P23" i="4"/>
  <c r="Q99" i="4"/>
  <c r="O15" i="4"/>
  <c r="P51" i="4"/>
  <c r="O25" i="4"/>
  <c r="P111" i="4"/>
  <c r="O13" i="4"/>
  <c r="P39" i="4"/>
  <c r="O24" i="4"/>
  <c r="P105" i="4"/>
  <c r="O19" i="4"/>
  <c r="P75" i="4"/>
  <c r="O26" i="4"/>
  <c r="P117" i="4"/>
  <c r="Q22" i="4"/>
  <c r="R93" i="4"/>
  <c r="O14" i="4"/>
  <c r="P45" i="4"/>
  <c r="O18" i="4"/>
  <c r="P69" i="4"/>
  <c r="P17" i="4"/>
  <c r="Q63" i="4"/>
  <c r="O20" i="4"/>
  <c r="P81" i="4"/>
  <c r="O16" i="4"/>
  <c r="P57" i="4"/>
  <c r="O27" i="4" l="1"/>
  <c r="P14" i="4"/>
  <c r="Q45" i="4"/>
  <c r="P24" i="4"/>
  <c r="Q105" i="4"/>
  <c r="P122" i="4"/>
  <c r="R22" i="4"/>
  <c r="S93" i="4"/>
  <c r="P13" i="4"/>
  <c r="Q39" i="4"/>
  <c r="P16" i="4"/>
  <c r="Q57" i="4"/>
  <c r="Q17" i="4"/>
  <c r="R63" i="4"/>
  <c r="P25" i="4"/>
  <c r="Q111" i="4"/>
  <c r="P20" i="4"/>
  <c r="Q81" i="4"/>
  <c r="P18" i="4"/>
  <c r="Q69" i="4"/>
  <c r="Q12" i="4"/>
  <c r="R33" i="4"/>
  <c r="P26" i="4"/>
  <c r="Q117" i="4"/>
  <c r="Q23" i="4"/>
  <c r="R99" i="4"/>
  <c r="P19" i="4"/>
  <c r="Q75" i="4"/>
  <c r="P15" i="4"/>
  <c r="Q51" i="4"/>
  <c r="P21" i="4"/>
  <c r="Q87" i="4"/>
  <c r="P27" i="4" l="1"/>
  <c r="Q25" i="4"/>
  <c r="R111" i="4"/>
  <c r="Q16" i="4"/>
  <c r="R57" i="4"/>
  <c r="Q15" i="4"/>
  <c r="R51" i="4"/>
  <c r="Q122" i="4"/>
  <c r="Q14" i="4"/>
  <c r="R45" i="4"/>
  <c r="Q20" i="4"/>
  <c r="R81" i="4"/>
  <c r="R17" i="4"/>
  <c r="S63" i="4"/>
  <c r="Q21" i="4"/>
  <c r="R87" i="4"/>
  <c r="Q19" i="4"/>
  <c r="R75" i="4"/>
  <c r="Q26" i="4"/>
  <c r="R117" i="4"/>
  <c r="Q24" i="4"/>
  <c r="R105" i="4"/>
  <c r="Q18" i="4"/>
  <c r="R69" i="4"/>
  <c r="S22" i="4"/>
  <c r="T93" i="4"/>
  <c r="R23" i="4"/>
  <c r="S99" i="4"/>
  <c r="R12" i="4"/>
  <c r="S33" i="4"/>
  <c r="R39" i="4"/>
  <c r="Q13" i="4"/>
  <c r="Q27" i="4" l="1"/>
  <c r="R122" i="4"/>
  <c r="R26" i="4"/>
  <c r="S117" i="4"/>
  <c r="R21" i="4"/>
  <c r="S87" i="4"/>
  <c r="R13" i="4"/>
  <c r="S39" i="4"/>
  <c r="S23" i="4"/>
  <c r="T99" i="4"/>
  <c r="R18" i="4"/>
  <c r="S69" i="4"/>
  <c r="R16" i="4"/>
  <c r="S57" i="4"/>
  <c r="S12" i="4"/>
  <c r="T33" i="4"/>
  <c r="T22" i="4"/>
  <c r="U93" i="4"/>
  <c r="R24" i="4"/>
  <c r="S105" i="4"/>
  <c r="R15" i="4"/>
  <c r="S51" i="4"/>
  <c r="R25" i="4"/>
  <c r="S111" i="4"/>
  <c r="R20" i="4"/>
  <c r="S81" i="4"/>
  <c r="R19" i="4"/>
  <c r="S75" i="4"/>
  <c r="S17" i="4"/>
  <c r="T63" i="4"/>
  <c r="R14" i="4"/>
  <c r="S45" i="4"/>
  <c r="S122" i="4" l="1"/>
  <c r="R27" i="4"/>
  <c r="S25" i="4"/>
  <c r="T111" i="4"/>
  <c r="T12" i="4"/>
  <c r="U33" i="4"/>
  <c r="S18" i="4"/>
  <c r="T69" i="4"/>
  <c r="S26" i="4"/>
  <c r="T117" i="4"/>
  <c r="S15" i="4"/>
  <c r="T51" i="4"/>
  <c r="S14" i="4"/>
  <c r="T45" i="4"/>
  <c r="S19" i="4"/>
  <c r="T75" i="4"/>
  <c r="S16" i="4"/>
  <c r="T57" i="4"/>
  <c r="T23" i="4"/>
  <c r="U99" i="4"/>
  <c r="S21" i="4"/>
  <c r="T87" i="4"/>
  <c r="S24" i="4"/>
  <c r="T105" i="4"/>
  <c r="T17" i="4"/>
  <c r="U63" i="4"/>
  <c r="S13" i="4"/>
  <c r="T39" i="4"/>
  <c r="S20" i="4"/>
  <c r="T81" i="4"/>
  <c r="U22" i="4"/>
  <c r="V93" i="4"/>
  <c r="S27" i="4" l="1"/>
  <c r="T20" i="4"/>
  <c r="U81" i="4"/>
  <c r="U17" i="4"/>
  <c r="V63" i="4"/>
  <c r="T21" i="4"/>
  <c r="U87" i="4"/>
  <c r="T16" i="4"/>
  <c r="U57" i="4"/>
  <c r="T14" i="4"/>
  <c r="U45" i="4"/>
  <c r="T26" i="4"/>
  <c r="U117" i="4"/>
  <c r="T122" i="4"/>
  <c r="U12" i="4"/>
  <c r="V33" i="4"/>
  <c r="V22" i="4"/>
  <c r="W93" i="4"/>
  <c r="T13" i="4"/>
  <c r="U39" i="4"/>
  <c r="T24" i="4"/>
  <c r="U105" i="4"/>
  <c r="U23" i="4"/>
  <c r="V99" i="4"/>
  <c r="T19" i="4"/>
  <c r="U75" i="4"/>
  <c r="T15" i="4"/>
  <c r="U51" i="4"/>
  <c r="T18" i="4"/>
  <c r="U69" i="4"/>
  <c r="T25" i="4"/>
  <c r="U111" i="4"/>
  <c r="T27" i="4" l="1"/>
  <c r="U15" i="4"/>
  <c r="V51" i="4"/>
  <c r="V23" i="4"/>
  <c r="W99" i="4"/>
  <c r="U13" i="4"/>
  <c r="V39" i="4"/>
  <c r="U122" i="4"/>
  <c r="U26" i="4"/>
  <c r="V117" i="4"/>
  <c r="U16" i="4"/>
  <c r="V57" i="4"/>
  <c r="V17" i="4"/>
  <c r="W63" i="4"/>
  <c r="U18" i="4"/>
  <c r="V69" i="4"/>
  <c r="U19" i="4"/>
  <c r="V75" i="4"/>
  <c r="U24" i="4"/>
  <c r="V105" i="4"/>
  <c r="W22" i="4"/>
  <c r="X93" i="4"/>
  <c r="U14" i="4"/>
  <c r="V45" i="4"/>
  <c r="U21" i="4"/>
  <c r="V87" i="4"/>
  <c r="U20" i="4"/>
  <c r="V81" i="4"/>
  <c r="V12" i="4"/>
  <c r="W33" i="4"/>
  <c r="U25" i="4"/>
  <c r="V111" i="4"/>
  <c r="V122" i="4" l="1"/>
  <c r="U27" i="4"/>
  <c r="V24" i="4"/>
  <c r="W105" i="4"/>
  <c r="V18" i="4"/>
  <c r="W69" i="4"/>
  <c r="V20" i="4"/>
  <c r="W81" i="4"/>
  <c r="V14" i="4"/>
  <c r="W45" i="4"/>
  <c r="W23" i="4"/>
  <c r="X99" i="4"/>
  <c r="V16" i="4"/>
  <c r="W57" i="4"/>
  <c r="W12" i="4"/>
  <c r="X33" i="4"/>
  <c r="V21" i="4"/>
  <c r="W87" i="4"/>
  <c r="V13" i="4"/>
  <c r="W39" i="4"/>
  <c r="V15" i="4"/>
  <c r="W51" i="4"/>
  <c r="V25" i="4"/>
  <c r="W111" i="4"/>
  <c r="X22" i="4"/>
  <c r="Y93" i="4"/>
  <c r="V19" i="4"/>
  <c r="W75" i="4"/>
  <c r="W17" i="4"/>
  <c r="X63" i="4"/>
  <c r="V26" i="4"/>
  <c r="W117" i="4"/>
  <c r="V27" i="4" l="1"/>
  <c r="X23" i="4"/>
  <c r="Y99" i="4"/>
  <c r="W15" i="4"/>
  <c r="X51" i="4"/>
  <c r="W24" i="4"/>
  <c r="X105" i="4"/>
  <c r="W26" i="4"/>
  <c r="X117" i="4"/>
  <c r="W19" i="4"/>
  <c r="X75" i="4"/>
  <c r="W25" i="4"/>
  <c r="X111" i="4"/>
  <c r="W13" i="4"/>
  <c r="X39" i="4"/>
  <c r="W122" i="4"/>
  <c r="W18" i="4"/>
  <c r="X69" i="4"/>
  <c r="X12" i="4"/>
  <c r="Y33" i="4"/>
  <c r="W20" i="4"/>
  <c r="X81" i="4"/>
  <c r="X17" i="4"/>
  <c r="Y63" i="4"/>
  <c r="Y22" i="4"/>
  <c r="Z93" i="4"/>
  <c r="W21" i="4"/>
  <c r="X87" i="4"/>
  <c r="W16" i="4"/>
  <c r="X57" i="4"/>
  <c r="W14" i="4"/>
  <c r="X45" i="4"/>
  <c r="W27" i="4" l="1"/>
  <c r="X14" i="4"/>
  <c r="Y45" i="4"/>
  <c r="X21" i="4"/>
  <c r="Y87" i="4"/>
  <c r="Y17" i="4"/>
  <c r="Z63" i="4"/>
  <c r="X122" i="4"/>
  <c r="X25" i="4"/>
  <c r="Y111" i="4"/>
  <c r="X26" i="4"/>
  <c r="Y117" i="4"/>
  <c r="Y12" i="4"/>
  <c r="Z33" i="4"/>
  <c r="X15" i="4"/>
  <c r="Y51" i="4"/>
  <c r="X16" i="4"/>
  <c r="Y57" i="4"/>
  <c r="Z22" i="4"/>
  <c r="AA93" i="4"/>
  <c r="X20" i="4"/>
  <c r="Y81" i="4"/>
  <c r="X13" i="4"/>
  <c r="Y39" i="4"/>
  <c r="X19" i="4"/>
  <c r="Y75" i="4"/>
  <c r="X24" i="4"/>
  <c r="Y105" i="4"/>
  <c r="X18" i="4"/>
  <c r="Y69" i="4"/>
  <c r="Y23" i="4"/>
  <c r="Z99" i="4"/>
  <c r="X27" i="4" l="1"/>
  <c r="Z23" i="4"/>
  <c r="AA99" i="4"/>
  <c r="Y24" i="4"/>
  <c r="Z105" i="4"/>
  <c r="Y13" i="4"/>
  <c r="Z39" i="4"/>
  <c r="Z12" i="4"/>
  <c r="AA33" i="4"/>
  <c r="Y25" i="4"/>
  <c r="Z111" i="4"/>
  <c r="AA22" i="4"/>
  <c r="AB93" i="4"/>
  <c r="Y15" i="4"/>
  <c r="Z51" i="4"/>
  <c r="Y21" i="4"/>
  <c r="Z87" i="4"/>
  <c r="Y18" i="4"/>
  <c r="Z69" i="4"/>
  <c r="Y19" i="4"/>
  <c r="Z75" i="4"/>
  <c r="Y26" i="4"/>
  <c r="Z117" i="4"/>
  <c r="Y20" i="4"/>
  <c r="Z81" i="4"/>
  <c r="Y16" i="4"/>
  <c r="Z57" i="4"/>
  <c r="Y122" i="4"/>
  <c r="Z17" i="4"/>
  <c r="AA63" i="4"/>
  <c r="Y14" i="4"/>
  <c r="Z45" i="4"/>
  <c r="Y27" i="4" l="1"/>
  <c r="Z25" i="4"/>
  <c r="AA111" i="4"/>
  <c r="Z20" i="4"/>
  <c r="AA81" i="4"/>
  <c r="Z19" i="4"/>
  <c r="AA75" i="4"/>
  <c r="Z16" i="4"/>
  <c r="AA57" i="4"/>
  <c r="Z26" i="4"/>
  <c r="AA117" i="4"/>
  <c r="Z18" i="4"/>
  <c r="AA69" i="4"/>
  <c r="AA12" i="4"/>
  <c r="AB33" i="4"/>
  <c r="Z24" i="4"/>
  <c r="AA105" i="4"/>
  <c r="AA17" i="4"/>
  <c r="AB63" i="4"/>
  <c r="Z15" i="4"/>
  <c r="AA51" i="4"/>
  <c r="Z21" i="4"/>
  <c r="AA87" i="4"/>
  <c r="Z13" i="4"/>
  <c r="AA39" i="4"/>
  <c r="AA23" i="4"/>
  <c r="AB99" i="4"/>
  <c r="Z14" i="4"/>
  <c r="AA45" i="4"/>
  <c r="AB22" i="4"/>
  <c r="AC93" i="4"/>
  <c r="Z122" i="4"/>
  <c r="AA122" i="4" l="1"/>
  <c r="Z27" i="4"/>
  <c r="AA14" i="4"/>
  <c r="AB45" i="4"/>
  <c r="AB12" i="4"/>
  <c r="AC33" i="4"/>
  <c r="AA19" i="4"/>
  <c r="AB75" i="4"/>
  <c r="AA25" i="4"/>
  <c r="AB111" i="4"/>
  <c r="AC22" i="4"/>
  <c r="AD93" i="4"/>
  <c r="AB23" i="4"/>
  <c r="AC99" i="4"/>
  <c r="AA21" i="4"/>
  <c r="AB87" i="4"/>
  <c r="AA18" i="4"/>
  <c r="AB69" i="4"/>
  <c r="AA16" i="4"/>
  <c r="AB57" i="4"/>
  <c r="AA20" i="4"/>
  <c r="AB81" i="4"/>
  <c r="AB17" i="4"/>
  <c r="AC63" i="4"/>
  <c r="AA13" i="4"/>
  <c r="AB39" i="4"/>
  <c r="AA26" i="4"/>
  <c r="AB117" i="4"/>
  <c r="AA15" i="4"/>
  <c r="AB51" i="4"/>
  <c r="AA24" i="4"/>
  <c r="AB105" i="4"/>
  <c r="AA27" i="4" l="1"/>
  <c r="AB24" i="4"/>
  <c r="AC105" i="4"/>
  <c r="AC17" i="4"/>
  <c r="AD63" i="4"/>
  <c r="AB16" i="4"/>
  <c r="AC57" i="4"/>
  <c r="AD22" i="4"/>
  <c r="AE93" i="4"/>
  <c r="AB15" i="4"/>
  <c r="AC51" i="4"/>
  <c r="AC12" i="4"/>
  <c r="AD33" i="4"/>
  <c r="AB26" i="4"/>
  <c r="AC117" i="4"/>
  <c r="AB21" i="4"/>
  <c r="AC87" i="4"/>
  <c r="AB19" i="4"/>
  <c r="AC75" i="4"/>
  <c r="AB14" i="4"/>
  <c r="AC45" i="4"/>
  <c r="AB13" i="4"/>
  <c r="AC39" i="4"/>
  <c r="AB20" i="4"/>
  <c r="AC81" i="4"/>
  <c r="AB18" i="4"/>
  <c r="AC69" i="4"/>
  <c r="AC23" i="4"/>
  <c r="AD99" i="4"/>
  <c r="AB25" i="4"/>
  <c r="AC111" i="4"/>
  <c r="AB122" i="4"/>
  <c r="AB27" i="4" l="1"/>
  <c r="AD12" i="4"/>
  <c r="AE33" i="4"/>
  <c r="AC25" i="4"/>
  <c r="AD111" i="4"/>
  <c r="AC18" i="4"/>
  <c r="AD69" i="4"/>
  <c r="AC13" i="4"/>
  <c r="AD39" i="4"/>
  <c r="AC19" i="4"/>
  <c r="AD75" i="4"/>
  <c r="AC26" i="4"/>
  <c r="AD117" i="4"/>
  <c r="AE22" i="4"/>
  <c r="AF93" i="4"/>
  <c r="AD17" i="4"/>
  <c r="AE63" i="4"/>
  <c r="AC15" i="4"/>
  <c r="AD51" i="4"/>
  <c r="AD23" i="4"/>
  <c r="AE99" i="4"/>
  <c r="AC20" i="4"/>
  <c r="AD81" i="4"/>
  <c r="AC14" i="4"/>
  <c r="AD45" i="4"/>
  <c r="AC21" i="4"/>
  <c r="AD87" i="4"/>
  <c r="AC122" i="4"/>
  <c r="AC16" i="4"/>
  <c r="AD57" i="4"/>
  <c r="AC24" i="4"/>
  <c r="AD105" i="4"/>
  <c r="AC27" i="4" l="1"/>
  <c r="AD16" i="4"/>
  <c r="AE57" i="4"/>
  <c r="AD19" i="4"/>
  <c r="AE75" i="4"/>
  <c r="AD18" i="4"/>
  <c r="AE69" i="4"/>
  <c r="AD122" i="4"/>
  <c r="AD14" i="4"/>
  <c r="AE45" i="4"/>
  <c r="AE23" i="4"/>
  <c r="AF99" i="4"/>
  <c r="AE17" i="4"/>
  <c r="AF63" i="4"/>
  <c r="AE12" i="4"/>
  <c r="AF33" i="4"/>
  <c r="AD24" i="4"/>
  <c r="AE105" i="4"/>
  <c r="AD21" i="4"/>
  <c r="AE87" i="4"/>
  <c r="AD20" i="4"/>
  <c r="AE81" i="4"/>
  <c r="AD15" i="4"/>
  <c r="AE51" i="4"/>
  <c r="AF22" i="4"/>
  <c r="AG93" i="4"/>
  <c r="AD26" i="4"/>
  <c r="AE117" i="4"/>
  <c r="AD13" i="4"/>
  <c r="AE39" i="4"/>
  <c r="AD25" i="4"/>
  <c r="AE111" i="4"/>
  <c r="AD27" i="4" l="1"/>
  <c r="AE13" i="4"/>
  <c r="AF39" i="4"/>
  <c r="AE20" i="4"/>
  <c r="AF81" i="4"/>
  <c r="AE16" i="4"/>
  <c r="AF57" i="4"/>
  <c r="AE25" i="4"/>
  <c r="AF111" i="4"/>
  <c r="AE26" i="4"/>
  <c r="AF117" i="4"/>
  <c r="AE15" i="4"/>
  <c r="AF51" i="4"/>
  <c r="AE21" i="4"/>
  <c r="AF87" i="4"/>
  <c r="AE122" i="4"/>
  <c r="AE19" i="4"/>
  <c r="AF75" i="4"/>
  <c r="AF12" i="4"/>
  <c r="AG33" i="4"/>
  <c r="AF23" i="4"/>
  <c r="AG99" i="4"/>
  <c r="AG22" i="4"/>
  <c r="AH93" i="4"/>
  <c r="AE24" i="4"/>
  <c r="AF105" i="4"/>
  <c r="AE18" i="4"/>
  <c r="AF69" i="4"/>
  <c r="AF17" i="4"/>
  <c r="AG63" i="4"/>
  <c r="AE14" i="4"/>
  <c r="AF45" i="4"/>
  <c r="AE27" i="4" l="1"/>
  <c r="AG17" i="4"/>
  <c r="AH63" i="4"/>
  <c r="AG23" i="4"/>
  <c r="AH99" i="4"/>
  <c r="AF26" i="4"/>
  <c r="AG117" i="4"/>
  <c r="AF19" i="4"/>
  <c r="AG75" i="4"/>
  <c r="AG12" i="4"/>
  <c r="AH33" i="4"/>
  <c r="AF20" i="4"/>
  <c r="AG81" i="4"/>
  <c r="AF24" i="4"/>
  <c r="AG105" i="4"/>
  <c r="AF21" i="4"/>
  <c r="AG87" i="4"/>
  <c r="AF16" i="4"/>
  <c r="AG57" i="4"/>
  <c r="AF13" i="4"/>
  <c r="AG39" i="4"/>
  <c r="AF14" i="4"/>
  <c r="AG45" i="4"/>
  <c r="AF18" i="4"/>
  <c r="AG69" i="4"/>
  <c r="AH22" i="4"/>
  <c r="AI22" i="4" s="1"/>
  <c r="AI93" i="4"/>
  <c r="AF122" i="4"/>
  <c r="AF15" i="4"/>
  <c r="AG51" i="4"/>
  <c r="AF25" i="4"/>
  <c r="AG111" i="4"/>
  <c r="AF27" i="4" l="1"/>
  <c r="AG16" i="4"/>
  <c r="AH57" i="4"/>
  <c r="AH12" i="4"/>
  <c r="AI33" i="4"/>
  <c r="AG26" i="4"/>
  <c r="AH117" i="4"/>
  <c r="AG18" i="4"/>
  <c r="AH69" i="4"/>
  <c r="AH39" i="4"/>
  <c r="AG13" i="4"/>
  <c r="AH87" i="4"/>
  <c r="AG21" i="4"/>
  <c r="AG20" i="4"/>
  <c r="AH81" i="4"/>
  <c r="AH17" i="4"/>
  <c r="AI17" i="4" s="1"/>
  <c r="AI63" i="4"/>
  <c r="AG14" i="4"/>
  <c r="AH45" i="4"/>
  <c r="AG24" i="4"/>
  <c r="AH105" i="4"/>
  <c r="AG122" i="4"/>
  <c r="AH23" i="4"/>
  <c r="AI23" i="4" s="1"/>
  <c r="AI99" i="4"/>
  <c r="AG15" i="4"/>
  <c r="AH51" i="4"/>
  <c r="AG25" i="4"/>
  <c r="AH111" i="4"/>
  <c r="AG19" i="4"/>
  <c r="AH75" i="4"/>
  <c r="AG27" i="4" l="1"/>
  <c r="AH21" i="4"/>
  <c r="AI21" i="4" s="1"/>
  <c r="AI87" i="4"/>
  <c r="AH15" i="4"/>
  <c r="AI15" i="4" s="1"/>
  <c r="AI51" i="4"/>
  <c r="AH20" i="4"/>
  <c r="AI20" i="4" s="1"/>
  <c r="AI81" i="4"/>
  <c r="AH26" i="4"/>
  <c r="AI26" i="4" s="1"/>
  <c r="AI117" i="4"/>
  <c r="AI12" i="4"/>
  <c r="AH24" i="4"/>
  <c r="AI24" i="4" s="1"/>
  <c r="AI105" i="4"/>
  <c r="AH13" i="4"/>
  <c r="AI13" i="4" s="1"/>
  <c r="AI39" i="4"/>
  <c r="AH16" i="4"/>
  <c r="AI16" i="4" s="1"/>
  <c r="AI57" i="4"/>
  <c r="AH14" i="4"/>
  <c r="AI14" i="4" s="1"/>
  <c r="AI45" i="4"/>
  <c r="AH122" i="4"/>
  <c r="AH19" i="4"/>
  <c r="AI19" i="4" s="1"/>
  <c r="AI75" i="4"/>
  <c r="AH25" i="4"/>
  <c r="AI25" i="4" s="1"/>
  <c r="AI111" i="4"/>
  <c r="AH18" i="4"/>
  <c r="AI18" i="4" s="1"/>
  <c r="AI69" i="4"/>
  <c r="AI122" i="4" l="1"/>
  <c r="AI27" i="4"/>
  <c r="AH27" i="4"/>
</calcChain>
</file>

<file path=xl/sharedStrings.xml><?xml version="1.0" encoding="utf-8"?>
<sst xmlns="http://schemas.openxmlformats.org/spreadsheetml/2006/main" count="207" uniqueCount="52">
  <si>
    <t>Total</t>
  </si>
  <si>
    <t>Year 1</t>
  </si>
  <si>
    <t>Year 2</t>
  </si>
  <si>
    <t>Year 3</t>
  </si>
  <si>
    <t>Year 4</t>
  </si>
  <si>
    <t>Year 5</t>
  </si>
  <si>
    <t>INPUTS IN BLUE</t>
  </si>
  <si>
    <t>This is a single license of Pro-Forma Worksheet, to be used only by purchaser.</t>
  </si>
  <si>
    <t>Contact:</t>
  </si>
  <si>
    <t>For Questions or to obtain multiple user licenses email:  info@BusinessCase.com</t>
  </si>
  <si>
    <t>Version:</t>
  </si>
  <si>
    <t>Instructions</t>
  </si>
  <si>
    <t>Overview:</t>
  </si>
  <si>
    <t>1. This spreadsheet is built to be simple and flexible</t>
  </si>
  <si>
    <t>3. Save a master copy so you always have one, make any changes you see fit for each analysis.</t>
  </si>
  <si>
    <t>2. An example is pre-populated, be sure to zero out the example before starting</t>
  </si>
  <si>
    <t>For additional Business Case Instructions and tips, see our other downloads at www.businesscase.com</t>
  </si>
  <si>
    <t>copyright Businesscase.com</t>
  </si>
  <si>
    <t>2. Since every situation is unique, it is meant to be a solid basis for any analysis, not a complete solution for every possible scenario</t>
  </si>
  <si>
    <t>Capital Expenditure</t>
  </si>
  <si>
    <t>Total Capital Expenditure</t>
  </si>
  <si>
    <t>Description</t>
  </si>
  <si>
    <t>Amount</t>
  </si>
  <si>
    <t>Add Description</t>
  </si>
  <si>
    <t>Term (Years)</t>
  </si>
  <si>
    <t>Equipment</t>
  </si>
  <si>
    <t>Lease Improvement</t>
  </si>
  <si>
    <t>Software</t>
  </si>
  <si>
    <t>Depreciation Waterfall Detail</t>
  </si>
  <si>
    <t>Depreciation Waterfall Summary</t>
  </si>
  <si>
    <t>Year 1 Expend</t>
  </si>
  <si>
    <t>Year 2 Expend</t>
  </si>
  <si>
    <t>Year 3 Expend</t>
  </si>
  <si>
    <t>Year 4 Expend</t>
  </si>
  <si>
    <t>Year 5 Expend</t>
  </si>
  <si>
    <t>Year</t>
  </si>
  <si>
    <t>Depreciation</t>
  </si>
  <si>
    <t>Term</t>
  </si>
  <si>
    <t>See "Depreciation Schedule" tab for depreciation amounts</t>
  </si>
  <si>
    <t>Straightline Depreciation Method</t>
  </si>
  <si>
    <t>Depreciation Schedule</t>
  </si>
  <si>
    <t>Depreciation Schedule Worksheet</t>
  </si>
  <si>
    <t>Outputs only - complete "Capital Expenditure" tab with all Inputs</t>
  </si>
  <si>
    <t>Total Depreciation Expense</t>
  </si>
  <si>
    <t>See "Depreciation Schedule" Tab for years 6+</t>
  </si>
  <si>
    <t>1. Input information in the blue font</t>
  </si>
  <si>
    <t>1.  Amortization schedule based on the inputs from the "Capital Expenditure" tab inputs</t>
  </si>
  <si>
    <t>4. To copy these Tabs into another Excel workbook, right click on the tab name at bottom of workbook, select 'Move or Copy'</t>
  </si>
  <si>
    <t xml:space="preserve">    Under "To Book" Select the target workbook (must be open to see it), select the "Create a Copy" box</t>
  </si>
  <si>
    <t>Capital Expenditure Worksheet</t>
  </si>
  <si>
    <t>Enter Capital Expenditure Amounts spent in corresponding year and the Depreciation term of the capital</t>
  </si>
  <si>
    <t>Capital Expenditure Depreciation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</si>
</sst>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&quot;$&quot;#,##0"/>
    <numFmt numFmtId="166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73959"/>
        <bgColor indexed="64"/>
      </patternFill>
    </fill>
    <fill>
      <patternFill patternType="solid">
        <fgColor rgb="FFD3E0C7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right"/>
    </xf>
    <xf numFmtId="165" fontId="0" fillId="0" borderId="0" xfId="0" applyNumberFormat="1"/>
    <xf numFmtId="165" fontId="2" fillId="0" borderId="1" xfId="0" applyNumberFormat="1" applyFont="1" applyBorder="1"/>
    <xf numFmtId="166" fontId="1" fillId="0" borderId="0" xfId="1" applyNumberFormat="1"/>
    <xf numFmtId="164" fontId="2" fillId="0" borderId="0" xfId="2" applyNumberFormat="1" applyFont="1" applyAlignment="1">
      <alignment horizontal="left"/>
    </xf>
    <xf numFmtId="165" fontId="3" fillId="0" borderId="1" xfId="0" applyNumberFormat="1" applyFont="1" applyBorder="1" applyAlignment="1">
      <alignment horizontal="right"/>
    </xf>
    <xf numFmtId="164" fontId="2" fillId="0" borderId="0" xfId="2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5" fillId="0" borderId="0" xfId="0" applyFont="1"/>
    <xf numFmtId="0" fontId="0" fillId="0" borderId="5" xfId="0" applyBorder="1"/>
    <xf numFmtId="165" fontId="3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6" xfId="0" applyFont="1" applyBorder="1"/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10" fillId="0" borderId="0" xfId="0" applyFont="1"/>
    <xf numFmtId="0" fontId="0" fillId="0" borderId="0" xfId="0" quotePrefix="1"/>
    <xf numFmtId="165" fontId="0" fillId="0" borderId="5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left"/>
    </xf>
    <xf numFmtId="166" fontId="0" fillId="0" borderId="5" xfId="0" applyNumberFormat="1" applyBorder="1"/>
    <xf numFmtId="165" fontId="3" fillId="0" borderId="5" xfId="0" applyNumberFormat="1" applyFont="1" applyBorder="1" applyAlignment="1">
      <alignment horizontal="right"/>
    </xf>
    <xf numFmtId="166" fontId="0" fillId="0" borderId="8" xfId="0" applyNumberFormat="1" applyBorder="1"/>
    <xf numFmtId="166" fontId="3" fillId="0" borderId="1" xfId="1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165" fontId="0" fillId="0" borderId="5" xfId="0" applyNumberFormat="1" applyBorder="1"/>
    <xf numFmtId="165" fontId="0" fillId="0" borderId="8" xfId="0" applyNumberFormat="1" applyBorder="1"/>
    <xf numFmtId="0" fontId="4" fillId="0" borderId="7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/>
    <xf numFmtId="165" fontId="4" fillId="0" borderId="8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/>
    <xf numFmtId="0" fontId="11" fillId="2" borderId="2" xfId="0" applyFont="1" applyFill="1" applyBorder="1"/>
    <xf numFmtId="0" fontId="11" fillId="2" borderId="3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right"/>
    </xf>
    <xf numFmtId="0" fontId="11" fillId="2" borderId="6" xfId="0" applyFont="1" applyFill="1" applyBorder="1"/>
    <xf numFmtId="0" fontId="11" fillId="2" borderId="0" xfId="0" applyFont="1" applyFill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165" fontId="2" fillId="0" borderId="3" xfId="0" applyNumberFormat="1" applyFont="1" applyBorder="1"/>
    <xf numFmtId="165" fontId="2" fillId="0" borderId="3" xfId="0" applyNumberFormat="1" applyFon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0" fontId="4" fillId="0" borderId="6" xfId="0" applyFont="1" applyBorder="1" applyAlignment="1">
      <alignment horizontal="right"/>
    </xf>
    <xf numFmtId="165" fontId="4" fillId="0" borderId="5" xfId="0" applyNumberFormat="1" applyFont="1" applyBorder="1"/>
    <xf numFmtId="165" fontId="4" fillId="0" borderId="5" xfId="0" applyNumberFormat="1" applyFont="1" applyBorder="1" applyAlignment="1">
      <alignment horizontal="right"/>
    </xf>
    <xf numFmtId="0" fontId="0" fillId="0" borderId="1" xfId="0" applyBorder="1"/>
    <xf numFmtId="165" fontId="4" fillId="0" borderId="8" xfId="0" applyNumberFormat="1" applyFont="1" applyBorder="1"/>
    <xf numFmtId="0" fontId="2" fillId="0" borderId="1" xfId="0" applyFont="1" applyBorder="1"/>
    <xf numFmtId="0" fontId="4" fillId="3" borderId="9" xfId="0" applyFont="1" applyFill="1" applyBorder="1"/>
    <xf numFmtId="0" fontId="0" fillId="3" borderId="10" xfId="0" applyFill="1" applyBorder="1"/>
    <xf numFmtId="0" fontId="0" fillId="3" borderId="11" xfId="0" applyFill="1" applyBorder="1" applyAlignment="1">
      <alignment horizontal="right"/>
    </xf>
    <xf numFmtId="0" fontId="12" fillId="2" borderId="2" xfId="0" applyFont="1" applyFill="1" applyBorder="1" applyAlignment="1">
      <alignment horizontal="left"/>
    </xf>
    <xf numFmtId="0" fontId="12" fillId="2" borderId="3" xfId="0" applyFont="1" applyFill="1" applyBorder="1"/>
    <xf numFmtId="0" fontId="11" fillId="2" borderId="3" xfId="0" applyFont="1" applyFill="1" applyBorder="1"/>
    <xf numFmtId="9" fontId="11" fillId="2" borderId="3" xfId="2" applyFont="1" applyFill="1" applyBorder="1" applyAlignment="1"/>
    <xf numFmtId="0" fontId="11" fillId="2" borderId="4" xfId="0" applyFont="1" applyFill="1" applyBorder="1"/>
    <xf numFmtId="0" fontId="12" fillId="2" borderId="6" xfId="0" applyFont="1" applyFill="1" applyBorder="1" applyAlignment="1">
      <alignment horizontal="left"/>
    </xf>
    <xf numFmtId="0" fontId="12" fillId="2" borderId="0" xfId="0" applyFont="1" applyFill="1"/>
    <xf numFmtId="0" fontId="11" fillId="2" borderId="0" xfId="0" applyFont="1" applyFill="1"/>
    <xf numFmtId="9" fontId="11" fillId="2" borderId="0" xfId="2" applyFont="1" applyFill="1" applyBorder="1" applyAlignment="1"/>
    <xf numFmtId="0" fontId="11" fillId="2" borderId="5" xfId="0" applyFont="1" applyFill="1" applyBorder="1"/>
    <xf numFmtId="0" fontId="11" fillId="2" borderId="6" xfId="0" applyFont="1" applyFill="1" applyBorder="1" applyAlignment="1">
      <alignment horizontal="left"/>
    </xf>
    <xf numFmtId="165" fontId="4" fillId="0" borderId="1" xfId="0" applyNumberFormat="1" applyFont="1" applyBorder="1" applyAlignment="1">
      <alignment horizontal="right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right"/>
    </xf>
    <xf numFmtId="0" fontId="1" fillId="0" borderId="0" xfId="0" applyFont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4" fillId="4" borderId="6" xfId="0" applyFont="1" applyFill="1" applyBorder="1"/>
    <xf numFmtId="0" fontId="0" fillId="4" borderId="0" xfId="0" applyFill="1"/>
    <xf numFmtId="0" fontId="0" fillId="4" borderId="5" xfId="0" applyFill="1" applyBorder="1"/>
    <xf numFmtId="0" fontId="0" fillId="4" borderId="6" xfId="0" applyFill="1" applyBorder="1"/>
    <xf numFmtId="0" fontId="3" fillId="4" borderId="0" xfId="0" applyFont="1" applyFill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right"/>
    </xf>
    <xf numFmtId="0" fontId="0" fillId="4" borderId="7" xfId="0" applyFill="1" applyBorder="1" applyAlignment="1">
      <alignment horizontal="left"/>
    </xf>
    <xf numFmtId="164" fontId="2" fillId="4" borderId="1" xfId="2" applyNumberFormat="1" applyFont="1" applyFill="1" applyBorder="1" applyAlignment="1">
      <alignment horizontal="right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64" fontId="2" fillId="4" borderId="3" xfId="2" applyNumberFormat="1" applyFont="1" applyFill="1" applyBorder="1" applyAlignment="1">
      <alignment horizontal="left"/>
    </xf>
    <xf numFmtId="0" fontId="0" fillId="4" borderId="4" xfId="0" applyFill="1" applyBorder="1" applyAlignment="1">
      <alignment horizontal="right"/>
    </xf>
    <xf numFmtId="164" fontId="2" fillId="4" borderId="1" xfId="2" applyNumberFormat="1" applyFont="1" applyFill="1" applyBorder="1" applyAlignment="1">
      <alignment horizontal="left"/>
    </xf>
    <xf numFmtId="0" fontId="0" fillId="4" borderId="8" xfId="0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3E0C7"/>
      <color rgb="FF273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425451</xdr:colOff>
      <xdr:row>1</xdr:row>
      <xdr:rowOff>50799</xdr:rowOff>
    </xdr:from>
    <xdr:to>
      <xdr:col>15</xdr:col>
      <xdr:colOff>421167</xdr:colOff>
      <xdr:row>4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23D7DDB-1819-4688-7637-C95F9C3F3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1" y="209549"/>
          <a:ext cx="605316" cy="53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26</xdr:row>
      <xdr:rowOff>161925</xdr:rowOff>
    </xdr:from>
    <xdr:to>
      <xdr:col>8</xdr:col>
      <xdr:colOff>676275</xdr:colOff>
      <xdr:row>28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8543925" y="5095875"/>
          <a:ext cx="28575" cy="190500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431800</xdr:colOff>
      <xdr:row>1</xdr:row>
      <xdr:rowOff>38100</xdr:rowOff>
    </xdr:from>
    <xdr:to>
      <xdr:col>8</xdr:col>
      <xdr:colOff>1037116</xdr:colOff>
      <xdr:row>4</xdr:row>
      <xdr:rowOff>6351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343808-EA1C-4AD6-A15D-919EB03E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2200" y="196850"/>
          <a:ext cx="605316" cy="53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148166</xdr:colOff>
      <xdr:row>1</xdr:row>
      <xdr:rowOff>141110</xdr:rowOff>
    </xdr:from>
    <xdr:to>
      <xdr:col>9</xdr:col>
      <xdr:colOff>40871</xdr:colOff>
      <xdr:row>4</xdr:row>
      <xdr:rowOff>74083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460EED-BB07-45A0-9BB8-FB95B10AF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9222" y="303388"/>
          <a:ext cx="605316" cy="53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8"/>
  <sheetViews>
    <sheetView showGridLines="0" tabSelected="1" workbookViewId="0"/>
  </sheetViews>
  <sheetFormatPr defaultRowHeight="12.5" x14ac:dyDescent="0.25"/>
  <cols>
    <col min="1" max="1" width="2.54296875" customWidth="1"/>
    <col min="3" max="3" width="24.81640625" customWidth="1"/>
    <col min="16" max="16" width="7.26953125" customWidth="1"/>
  </cols>
  <sheetData>
    <row r="1" spans="1:16" x14ac:dyDescent="0.25">
      <c r="A1" s="17" t="s">
        <v>17</v>
      </c>
    </row>
    <row r="3" spans="1:16" ht="15.5" x14ac:dyDescent="0.35">
      <c r="B3" s="18" t="s">
        <v>7</v>
      </c>
    </row>
    <row r="4" spans="1:16" ht="6.75" customHeight="1" x14ac:dyDescent="0.25"/>
    <row r="5" spans="1:16" ht="15.5" x14ac:dyDescent="0.35">
      <c r="B5" s="18" t="s">
        <v>8</v>
      </c>
      <c r="C5" s="19"/>
      <c r="D5" t="s">
        <v>9</v>
      </c>
    </row>
    <row r="6" spans="1:16" ht="9" customHeight="1" x14ac:dyDescent="0.35">
      <c r="B6" s="19"/>
      <c r="C6" s="19"/>
    </row>
    <row r="7" spans="1:16" ht="15.5" x14ac:dyDescent="0.35">
      <c r="B7" s="18" t="s">
        <v>10</v>
      </c>
      <c r="C7" s="19"/>
      <c r="D7" s="80" t="s">
        <v>51</v>
      </c>
    </row>
    <row r="8" spans="1:16" ht="15.5" x14ac:dyDescent="0.35">
      <c r="B8" s="19"/>
      <c r="C8" s="19"/>
    </row>
    <row r="9" spans="1:16" ht="20" x14ac:dyDescent="0.4">
      <c r="B9" s="96" t="s">
        <v>11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8"/>
    </row>
    <row r="10" spans="1:16" x14ac:dyDescent="0.25">
      <c r="B10" s="8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</row>
    <row r="11" spans="1:16" ht="17.25" customHeight="1" x14ac:dyDescent="0.3">
      <c r="B11" s="84" t="s">
        <v>12</v>
      </c>
      <c r="C11" s="85"/>
      <c r="D11" s="85" t="s">
        <v>13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6"/>
    </row>
    <row r="12" spans="1:16" ht="17.25" customHeight="1" x14ac:dyDescent="0.25">
      <c r="B12" s="87"/>
      <c r="C12" s="85"/>
      <c r="D12" s="85" t="s">
        <v>18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</row>
    <row r="13" spans="1:16" ht="17.25" customHeight="1" x14ac:dyDescent="0.25">
      <c r="B13" s="87"/>
      <c r="C13" s="85"/>
      <c r="D13" s="85" t="s">
        <v>14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6"/>
    </row>
    <row r="14" spans="1:16" ht="17.25" customHeight="1" x14ac:dyDescent="0.25">
      <c r="B14" s="87"/>
      <c r="C14" s="85"/>
      <c r="D14" s="85" t="s">
        <v>47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6"/>
    </row>
    <row r="15" spans="1:16" ht="17.25" customHeight="1" x14ac:dyDescent="0.25">
      <c r="B15" s="87"/>
      <c r="C15" s="85"/>
      <c r="D15" s="85" t="s">
        <v>48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6"/>
    </row>
    <row r="16" spans="1:16" ht="17.25" customHeight="1" x14ac:dyDescent="0.25">
      <c r="B16" s="87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6"/>
    </row>
    <row r="17" spans="2:16" ht="17.25" customHeight="1" x14ac:dyDescent="0.3">
      <c r="B17" s="84" t="s">
        <v>49</v>
      </c>
      <c r="C17" s="85"/>
      <c r="D17" s="88" t="s">
        <v>45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6"/>
    </row>
    <row r="18" spans="2:16" ht="17.25" customHeight="1" x14ac:dyDescent="0.25">
      <c r="B18" s="87"/>
      <c r="C18" s="85"/>
      <c r="D18" s="85" t="s">
        <v>15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6"/>
    </row>
    <row r="19" spans="2:16" ht="17.25" customHeight="1" x14ac:dyDescent="0.25">
      <c r="B19" s="87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6"/>
    </row>
    <row r="20" spans="2:16" ht="17.25" customHeight="1" x14ac:dyDescent="0.3">
      <c r="B20" s="84" t="s">
        <v>41</v>
      </c>
      <c r="C20" s="85"/>
      <c r="D20" s="88" t="s">
        <v>46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6"/>
    </row>
    <row r="21" spans="2:16" ht="17.25" customHeight="1" x14ac:dyDescent="0.2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1"/>
    </row>
    <row r="22" spans="2:16" ht="17.25" customHeight="1" x14ac:dyDescent="0.25"/>
    <row r="23" spans="2:16" ht="17.25" customHeight="1" x14ac:dyDescent="0.3">
      <c r="C23" s="21" t="s">
        <v>16</v>
      </c>
    </row>
    <row r="24" spans="2:16" ht="17.25" customHeight="1" x14ac:dyDescent="0.25"/>
    <row r="25" spans="2:16" ht="11.25" customHeight="1" x14ac:dyDescent="0.25"/>
    <row r="26" spans="2:16" ht="17.25" customHeight="1" x14ac:dyDescent="0.25"/>
    <row r="27" spans="2:16" x14ac:dyDescent="0.25">
      <c r="D27" s="22"/>
    </row>
    <row r="28" spans="2:16" ht="15.75" customHeight="1" x14ac:dyDescent="0.25"/>
  </sheetData>
  <mergeCells count="1">
    <mergeCell ref="B9:P9"/>
  </mergeCells>
  <phoneticPr fontId="0" type="noConversion"/>
  <pageMargins left="0.75" right="0.75" top="1" bottom="1" header="0.5" footer="0.5"/>
  <pageSetup scale="7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showGridLines="0" workbookViewId="0"/>
  </sheetViews>
  <sheetFormatPr defaultRowHeight="12.5" x14ac:dyDescent="0.25"/>
  <cols>
    <col min="1" max="1" width="3.453125" customWidth="1"/>
    <col min="2" max="2" width="33.26953125" customWidth="1"/>
    <col min="3" max="3" width="13.1796875" customWidth="1"/>
    <col min="4" max="5" width="13.7265625" customWidth="1"/>
    <col min="6" max="6" width="13.7265625" style="1" customWidth="1"/>
    <col min="7" max="8" width="13.7265625" customWidth="1"/>
    <col min="9" max="9" width="15.453125" style="1" customWidth="1"/>
  </cols>
  <sheetData>
    <row r="1" spans="1:9" x14ac:dyDescent="0.25">
      <c r="A1" s="17" t="s">
        <v>17</v>
      </c>
    </row>
    <row r="3" spans="1:9" ht="20" x14ac:dyDescent="0.4">
      <c r="B3" s="9" t="s">
        <v>19</v>
      </c>
      <c r="C3" s="9"/>
      <c r="H3" s="20"/>
    </row>
    <row r="4" spans="1:9" x14ac:dyDescent="0.25">
      <c r="B4" s="5" t="s">
        <v>6</v>
      </c>
      <c r="C4" s="5"/>
    </row>
    <row r="5" spans="1:9" ht="15" customHeight="1" x14ac:dyDescent="0.25">
      <c r="B5" s="99" t="s">
        <v>50</v>
      </c>
      <c r="C5" s="100"/>
      <c r="D5" s="82"/>
      <c r="E5" s="82"/>
      <c r="F5" s="101"/>
    </row>
    <row r="6" spans="1:9" ht="15" customHeight="1" x14ac:dyDescent="0.25">
      <c r="B6" s="94" t="s">
        <v>38</v>
      </c>
      <c r="C6" s="102"/>
      <c r="D6" s="90"/>
      <c r="E6" s="90"/>
      <c r="F6" s="103"/>
    </row>
    <row r="7" spans="1:9" ht="15" customHeight="1" x14ac:dyDescent="0.25">
      <c r="D7" s="13"/>
      <c r="E7" s="13"/>
    </row>
    <row r="8" spans="1:9" ht="15" customHeight="1" x14ac:dyDescent="0.25">
      <c r="B8" s="46"/>
      <c r="C8" s="47" t="s">
        <v>36</v>
      </c>
      <c r="D8" s="47" t="s">
        <v>1</v>
      </c>
      <c r="E8" s="47" t="s">
        <v>2</v>
      </c>
      <c r="F8" s="47" t="s">
        <v>3</v>
      </c>
      <c r="G8" s="47" t="s">
        <v>4</v>
      </c>
      <c r="H8" s="47" t="s">
        <v>5</v>
      </c>
      <c r="I8" s="48" t="s">
        <v>0</v>
      </c>
    </row>
    <row r="9" spans="1:9" ht="15" customHeight="1" x14ac:dyDescent="0.25">
      <c r="B9" s="49" t="s">
        <v>21</v>
      </c>
      <c r="C9" s="50" t="s">
        <v>24</v>
      </c>
      <c r="D9" s="50" t="s">
        <v>22</v>
      </c>
      <c r="E9" s="50" t="s">
        <v>22</v>
      </c>
      <c r="F9" s="50" t="s">
        <v>22</v>
      </c>
      <c r="G9" s="50" t="s">
        <v>22</v>
      </c>
      <c r="H9" s="50" t="s">
        <v>22</v>
      </c>
      <c r="I9" s="51" t="s">
        <v>22</v>
      </c>
    </row>
    <row r="10" spans="1:9" ht="15" customHeight="1" x14ac:dyDescent="0.25">
      <c r="B10" s="52" t="s">
        <v>25</v>
      </c>
      <c r="C10" s="53">
        <v>5</v>
      </c>
      <c r="D10" s="54">
        <v>70000</v>
      </c>
      <c r="E10" s="54">
        <v>25000</v>
      </c>
      <c r="F10" s="55">
        <v>35000</v>
      </c>
      <c r="G10" s="55">
        <v>15000</v>
      </c>
      <c r="H10" s="55">
        <v>5000</v>
      </c>
      <c r="I10" s="56">
        <f>SUM(D10:H10)</f>
        <v>150000</v>
      </c>
    </row>
    <row r="11" spans="1:9" ht="15" customHeight="1" x14ac:dyDescent="0.25">
      <c r="B11" s="14" t="s">
        <v>26</v>
      </c>
      <c r="C11" s="12">
        <v>10</v>
      </c>
      <c r="D11" s="15">
        <v>10000</v>
      </c>
      <c r="E11" s="15">
        <v>100000</v>
      </c>
      <c r="F11" s="16">
        <v>0</v>
      </c>
      <c r="G11" s="16">
        <v>50000</v>
      </c>
      <c r="H11" s="16">
        <f>+F11+G11</f>
        <v>50000</v>
      </c>
      <c r="I11" s="23">
        <f t="shared" ref="I11:I21" si="0">SUM(D11:H11)</f>
        <v>210000</v>
      </c>
    </row>
    <row r="12" spans="1:9" ht="15" customHeight="1" x14ac:dyDescent="0.25">
      <c r="B12" s="14" t="s">
        <v>27</v>
      </c>
      <c r="C12" s="12">
        <v>7</v>
      </c>
      <c r="D12" s="15">
        <v>5000</v>
      </c>
      <c r="E12" s="15">
        <v>0</v>
      </c>
      <c r="F12" s="16">
        <v>20000</v>
      </c>
      <c r="G12" s="16">
        <f>+E12+F12</f>
        <v>20000</v>
      </c>
      <c r="H12" s="16">
        <f>+F12+G12</f>
        <v>40000</v>
      </c>
      <c r="I12" s="23">
        <f t="shared" si="0"/>
        <v>85000</v>
      </c>
    </row>
    <row r="13" spans="1:9" ht="15" customHeight="1" x14ac:dyDescent="0.25">
      <c r="B13" s="14" t="s">
        <v>23</v>
      </c>
      <c r="C13" s="12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23">
        <f t="shared" si="0"/>
        <v>0</v>
      </c>
    </row>
    <row r="14" spans="1:9" ht="15" customHeight="1" x14ac:dyDescent="0.25">
      <c r="B14" s="14" t="s">
        <v>23</v>
      </c>
      <c r="C14" s="12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23">
        <f t="shared" si="0"/>
        <v>0</v>
      </c>
    </row>
    <row r="15" spans="1:9" ht="15" customHeight="1" x14ac:dyDescent="0.25">
      <c r="B15" s="14" t="s">
        <v>23</v>
      </c>
      <c r="C15" s="12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23">
        <f t="shared" si="0"/>
        <v>0</v>
      </c>
    </row>
    <row r="16" spans="1:9" ht="15" customHeight="1" x14ac:dyDescent="0.25">
      <c r="B16" s="14" t="s">
        <v>23</v>
      </c>
      <c r="C16" s="12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23">
        <f t="shared" si="0"/>
        <v>0</v>
      </c>
    </row>
    <row r="17" spans="2:9" ht="15" customHeight="1" x14ac:dyDescent="0.25">
      <c r="B17" s="14" t="s">
        <v>23</v>
      </c>
      <c r="C17" s="12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23">
        <f t="shared" si="0"/>
        <v>0</v>
      </c>
    </row>
    <row r="18" spans="2:9" ht="15" customHeight="1" x14ac:dyDescent="0.25">
      <c r="B18" s="14" t="s">
        <v>23</v>
      </c>
      <c r="C18" s="12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23">
        <f t="shared" si="0"/>
        <v>0</v>
      </c>
    </row>
    <row r="19" spans="2:9" ht="15" customHeight="1" x14ac:dyDescent="0.25">
      <c r="B19" s="14" t="s">
        <v>23</v>
      </c>
      <c r="C19" s="12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23">
        <f t="shared" si="0"/>
        <v>0</v>
      </c>
    </row>
    <row r="20" spans="2:9" ht="15" customHeight="1" x14ac:dyDescent="0.25">
      <c r="B20" s="14" t="s">
        <v>23</v>
      </c>
      <c r="C20" s="12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23">
        <f t="shared" si="0"/>
        <v>0</v>
      </c>
    </row>
    <row r="21" spans="2:9" ht="15" customHeight="1" x14ac:dyDescent="0.25">
      <c r="B21" s="14" t="s">
        <v>23</v>
      </c>
      <c r="C21" s="12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23">
        <f t="shared" si="0"/>
        <v>0</v>
      </c>
    </row>
    <row r="22" spans="2:9" ht="15" customHeight="1" x14ac:dyDescent="0.25">
      <c r="B22" s="14" t="s">
        <v>23</v>
      </c>
      <c r="C22" s="12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23">
        <f>SUM(D22:H22)</f>
        <v>0</v>
      </c>
    </row>
    <row r="23" spans="2:9" ht="15" customHeight="1" x14ac:dyDescent="0.25">
      <c r="B23" s="14" t="s">
        <v>23</v>
      </c>
      <c r="C23" s="12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23">
        <f>SUM(D23:H23)</f>
        <v>0</v>
      </c>
    </row>
    <row r="24" spans="2:9" ht="15" customHeight="1" x14ac:dyDescent="0.25">
      <c r="B24" s="14" t="s">
        <v>23</v>
      </c>
      <c r="C24" s="62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24">
        <f>SUM(D24:H24)</f>
        <v>0</v>
      </c>
    </row>
    <row r="25" spans="2:9" ht="15" customHeight="1" x14ac:dyDescent="0.3">
      <c r="B25" s="57" t="s">
        <v>20</v>
      </c>
      <c r="C25" s="44"/>
      <c r="D25" s="45">
        <f t="shared" ref="D25:I25" si="1">SUM(D10:D24)</f>
        <v>85000</v>
      </c>
      <c r="E25" s="45">
        <f t="shared" si="1"/>
        <v>125000</v>
      </c>
      <c r="F25" s="45">
        <f t="shared" si="1"/>
        <v>55000</v>
      </c>
      <c r="G25" s="45">
        <f t="shared" si="1"/>
        <v>85000</v>
      </c>
      <c r="H25" s="45">
        <f t="shared" si="1"/>
        <v>95000</v>
      </c>
      <c r="I25" s="58">
        <f t="shared" si="1"/>
        <v>445000</v>
      </c>
    </row>
    <row r="26" spans="2:9" ht="15" customHeight="1" x14ac:dyDescent="0.3">
      <c r="B26" s="57"/>
      <c r="C26" s="44"/>
      <c r="D26" s="45"/>
      <c r="E26" s="45"/>
      <c r="F26" s="45"/>
      <c r="G26" s="45"/>
      <c r="H26" s="45"/>
      <c r="I26" s="59"/>
    </row>
    <row r="27" spans="2:9" ht="15" customHeight="1" x14ac:dyDescent="0.3">
      <c r="B27" s="40" t="s">
        <v>43</v>
      </c>
      <c r="C27" s="60"/>
      <c r="D27" s="42">
        <f>+'Depreciation Schedule'!E27</f>
        <v>15714.285714285714</v>
      </c>
      <c r="E27" s="42">
        <f>+'Depreciation Schedule'!F27</f>
        <v>30714.285714285714</v>
      </c>
      <c r="F27" s="42">
        <f>+'Depreciation Schedule'!G27</f>
        <v>40571.428571428572</v>
      </c>
      <c r="G27" s="42">
        <f>+'Depreciation Schedule'!H27</f>
        <v>51428.571428571428</v>
      </c>
      <c r="H27" s="42">
        <f>+'Depreciation Schedule'!I27</f>
        <v>63142.857142857145</v>
      </c>
      <c r="I27" s="61">
        <f>SUM(D27:H27)</f>
        <v>201571.42857142858</v>
      </c>
    </row>
    <row r="29" spans="2:9" ht="13" x14ac:dyDescent="0.3">
      <c r="G29" s="63" t="s">
        <v>44</v>
      </c>
      <c r="H29" s="64"/>
      <c r="I29" s="65"/>
    </row>
  </sheetData>
  <phoneticPr fontId="0" type="noConversion"/>
  <pageMargins left="0.75" right="0.75" top="1" bottom="1" header="0.5" footer="0.5"/>
  <pageSetup orientation="portrait" r:id="rId1"/>
  <headerFooter alignWithMargins="0"/>
  <ignoredErrors>
    <ignoredError sqref="I10:I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15"/>
  <sheetViews>
    <sheetView showGridLines="0" zoomScale="90" zoomScaleNormal="90" workbookViewId="0"/>
  </sheetViews>
  <sheetFormatPr defaultRowHeight="12.5" x14ac:dyDescent="0.25"/>
  <cols>
    <col min="1" max="1" width="3.453125" customWidth="1"/>
    <col min="2" max="2" width="24.7265625" style="13" customWidth="1"/>
    <col min="3" max="3" width="13.26953125" customWidth="1"/>
    <col min="4" max="4" width="12.453125" style="1" customWidth="1"/>
    <col min="5" max="7" width="10.1796875" customWidth="1"/>
    <col min="8" max="8" width="10.1796875" style="1" customWidth="1"/>
    <col min="9" max="34" width="10.1796875" customWidth="1"/>
    <col min="35" max="35" width="11.1796875" customWidth="1"/>
  </cols>
  <sheetData>
    <row r="1" spans="1:35" x14ac:dyDescent="0.25">
      <c r="A1" s="17" t="s">
        <v>17</v>
      </c>
    </row>
    <row r="3" spans="1:35" ht="20" x14ac:dyDescent="0.4">
      <c r="B3" s="28" t="s">
        <v>40</v>
      </c>
      <c r="C3" s="9"/>
    </row>
    <row r="4" spans="1:35" ht="15" customHeight="1" x14ac:dyDescent="0.25">
      <c r="B4" s="92" t="s">
        <v>42</v>
      </c>
      <c r="C4" s="82"/>
      <c r="D4" s="93"/>
      <c r="E4" s="83"/>
    </row>
    <row r="5" spans="1:35" ht="15" customHeight="1" x14ac:dyDescent="0.25">
      <c r="B5" s="94" t="s">
        <v>39</v>
      </c>
      <c r="C5" s="90"/>
      <c r="D5" s="95"/>
      <c r="E5" s="91"/>
    </row>
    <row r="6" spans="1:35" ht="14.25" customHeight="1" x14ac:dyDescent="0.25">
      <c r="D6" s="7"/>
    </row>
    <row r="7" spans="1:35" ht="14.25" customHeight="1" x14ac:dyDescent="0.25">
      <c r="D7" s="7"/>
    </row>
    <row r="8" spans="1:35" ht="15" customHeight="1" x14ac:dyDescent="0.35">
      <c r="B8" s="66" t="s">
        <v>29</v>
      </c>
      <c r="C8" s="67"/>
      <c r="D8" s="47"/>
      <c r="E8" s="68"/>
      <c r="F8" s="68"/>
      <c r="G8" s="68"/>
      <c r="H8" s="47"/>
      <c r="I8" s="69"/>
      <c r="J8" s="69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70"/>
    </row>
    <row r="9" spans="1:35" ht="15" customHeight="1" x14ac:dyDescent="0.35">
      <c r="B9" s="71"/>
      <c r="C9" s="72"/>
      <c r="D9" s="50"/>
      <c r="E9" s="73"/>
      <c r="F9" s="73"/>
      <c r="G9" s="73"/>
      <c r="H9" s="50"/>
      <c r="I9" s="74"/>
      <c r="J9" s="74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5"/>
    </row>
    <row r="10" spans="1:35" ht="15" customHeight="1" x14ac:dyDescent="0.25">
      <c r="B10" s="76"/>
      <c r="C10" s="73"/>
      <c r="D10" s="50"/>
      <c r="E10" s="50" t="s">
        <v>35</v>
      </c>
      <c r="F10" s="50" t="s">
        <v>35</v>
      </c>
      <c r="G10" s="50" t="s">
        <v>35</v>
      </c>
      <c r="H10" s="50" t="s">
        <v>35</v>
      </c>
      <c r="I10" s="50" t="s">
        <v>35</v>
      </c>
      <c r="J10" s="50" t="s">
        <v>35</v>
      </c>
      <c r="K10" s="50" t="s">
        <v>35</v>
      </c>
      <c r="L10" s="50" t="s">
        <v>35</v>
      </c>
      <c r="M10" s="50" t="s">
        <v>35</v>
      </c>
      <c r="N10" s="50" t="s">
        <v>35</v>
      </c>
      <c r="O10" s="50" t="s">
        <v>35</v>
      </c>
      <c r="P10" s="50" t="s">
        <v>35</v>
      </c>
      <c r="Q10" s="50" t="s">
        <v>35</v>
      </c>
      <c r="R10" s="50" t="s">
        <v>35</v>
      </c>
      <c r="S10" s="50" t="s">
        <v>35</v>
      </c>
      <c r="T10" s="50" t="s">
        <v>35</v>
      </c>
      <c r="U10" s="50" t="s">
        <v>35</v>
      </c>
      <c r="V10" s="50" t="s">
        <v>35</v>
      </c>
      <c r="W10" s="50" t="s">
        <v>35</v>
      </c>
      <c r="X10" s="50" t="s">
        <v>35</v>
      </c>
      <c r="Y10" s="50" t="s">
        <v>35</v>
      </c>
      <c r="Z10" s="50" t="s">
        <v>35</v>
      </c>
      <c r="AA10" s="50" t="s">
        <v>35</v>
      </c>
      <c r="AB10" s="50" t="s">
        <v>35</v>
      </c>
      <c r="AC10" s="50" t="s">
        <v>35</v>
      </c>
      <c r="AD10" s="50" t="s">
        <v>35</v>
      </c>
      <c r="AE10" s="50" t="s">
        <v>35</v>
      </c>
      <c r="AF10" s="50" t="s">
        <v>35</v>
      </c>
      <c r="AG10" s="50" t="s">
        <v>35</v>
      </c>
      <c r="AH10" s="50" t="s">
        <v>35</v>
      </c>
      <c r="AI10" s="51" t="s">
        <v>0</v>
      </c>
    </row>
    <row r="11" spans="1:35" ht="15" customHeight="1" x14ac:dyDescent="0.25">
      <c r="B11" s="49" t="s">
        <v>21</v>
      </c>
      <c r="C11" s="73"/>
      <c r="D11" s="50"/>
      <c r="E11" s="50">
        <v>1</v>
      </c>
      <c r="F11" s="50">
        <f>+E11+1</f>
        <v>2</v>
      </c>
      <c r="G11" s="50">
        <f t="shared" ref="G11:AH11" si="0">+F11+1</f>
        <v>3</v>
      </c>
      <c r="H11" s="50">
        <f t="shared" si="0"/>
        <v>4</v>
      </c>
      <c r="I11" s="50">
        <f t="shared" si="0"/>
        <v>5</v>
      </c>
      <c r="J11" s="50">
        <f t="shared" si="0"/>
        <v>6</v>
      </c>
      <c r="K11" s="50">
        <f t="shared" si="0"/>
        <v>7</v>
      </c>
      <c r="L11" s="50">
        <f t="shared" si="0"/>
        <v>8</v>
      </c>
      <c r="M11" s="50">
        <f t="shared" si="0"/>
        <v>9</v>
      </c>
      <c r="N11" s="50">
        <f t="shared" si="0"/>
        <v>10</v>
      </c>
      <c r="O11" s="50">
        <f t="shared" si="0"/>
        <v>11</v>
      </c>
      <c r="P11" s="50">
        <f t="shared" si="0"/>
        <v>12</v>
      </c>
      <c r="Q11" s="50">
        <f t="shared" si="0"/>
        <v>13</v>
      </c>
      <c r="R11" s="50">
        <f t="shared" si="0"/>
        <v>14</v>
      </c>
      <c r="S11" s="50">
        <f t="shared" si="0"/>
        <v>15</v>
      </c>
      <c r="T11" s="50">
        <f t="shared" si="0"/>
        <v>16</v>
      </c>
      <c r="U11" s="50">
        <f t="shared" si="0"/>
        <v>17</v>
      </c>
      <c r="V11" s="50">
        <f t="shared" si="0"/>
        <v>18</v>
      </c>
      <c r="W11" s="50">
        <f t="shared" si="0"/>
        <v>19</v>
      </c>
      <c r="X11" s="50">
        <f t="shared" si="0"/>
        <v>20</v>
      </c>
      <c r="Y11" s="50">
        <f t="shared" si="0"/>
        <v>21</v>
      </c>
      <c r="Z11" s="50">
        <f t="shared" si="0"/>
        <v>22</v>
      </c>
      <c r="AA11" s="50">
        <f t="shared" si="0"/>
        <v>23</v>
      </c>
      <c r="AB11" s="50">
        <f t="shared" si="0"/>
        <v>24</v>
      </c>
      <c r="AC11" s="50">
        <f t="shared" si="0"/>
        <v>25</v>
      </c>
      <c r="AD11" s="50">
        <f t="shared" si="0"/>
        <v>26</v>
      </c>
      <c r="AE11" s="50">
        <f t="shared" si="0"/>
        <v>27</v>
      </c>
      <c r="AF11" s="50">
        <f t="shared" si="0"/>
        <v>28</v>
      </c>
      <c r="AG11" s="50">
        <f t="shared" si="0"/>
        <v>29</v>
      </c>
      <c r="AH11" s="50">
        <f t="shared" si="0"/>
        <v>30</v>
      </c>
      <c r="AI11" s="51" t="s">
        <v>22</v>
      </c>
    </row>
    <row r="12" spans="1:35" ht="15" customHeight="1" x14ac:dyDescent="0.25">
      <c r="B12" s="29" t="str">
        <f>+'Capital Expenditure'!B10</f>
        <v>Equipment</v>
      </c>
      <c r="C12" s="26"/>
      <c r="D12" s="8"/>
      <c r="E12" s="8">
        <f>SUM(E33:E37)</f>
        <v>14000</v>
      </c>
      <c r="F12" s="8">
        <f t="shared" ref="F12:AH12" si="1">SUM(F33:F37)</f>
        <v>19000</v>
      </c>
      <c r="G12" s="8">
        <f t="shared" si="1"/>
        <v>26000</v>
      </c>
      <c r="H12" s="8">
        <f t="shared" si="1"/>
        <v>29000</v>
      </c>
      <c r="I12" s="8">
        <f t="shared" si="1"/>
        <v>30000</v>
      </c>
      <c r="J12" s="8">
        <f t="shared" si="1"/>
        <v>16000</v>
      </c>
      <c r="K12" s="8">
        <f t="shared" si="1"/>
        <v>11000</v>
      </c>
      <c r="L12" s="8">
        <f t="shared" si="1"/>
        <v>4000</v>
      </c>
      <c r="M12" s="8">
        <f t="shared" si="1"/>
        <v>1000</v>
      </c>
      <c r="N12" s="8">
        <f t="shared" si="1"/>
        <v>0</v>
      </c>
      <c r="O12" s="8">
        <f t="shared" si="1"/>
        <v>0</v>
      </c>
      <c r="P12" s="8">
        <f t="shared" si="1"/>
        <v>0</v>
      </c>
      <c r="Q12" s="8">
        <f t="shared" si="1"/>
        <v>0</v>
      </c>
      <c r="R12" s="8">
        <f t="shared" si="1"/>
        <v>0</v>
      </c>
      <c r="S12" s="8">
        <f t="shared" si="1"/>
        <v>0</v>
      </c>
      <c r="T12" s="8">
        <f t="shared" si="1"/>
        <v>0</v>
      </c>
      <c r="U12" s="8">
        <f t="shared" si="1"/>
        <v>0</v>
      </c>
      <c r="V12" s="8">
        <f t="shared" si="1"/>
        <v>0</v>
      </c>
      <c r="W12" s="8">
        <f t="shared" si="1"/>
        <v>0</v>
      </c>
      <c r="X12" s="8">
        <f t="shared" si="1"/>
        <v>0</v>
      </c>
      <c r="Y12" s="8">
        <f t="shared" si="1"/>
        <v>0</v>
      </c>
      <c r="Z12" s="8">
        <f t="shared" si="1"/>
        <v>0</v>
      </c>
      <c r="AA12" s="8">
        <f t="shared" si="1"/>
        <v>0</v>
      </c>
      <c r="AB12" s="8">
        <f t="shared" si="1"/>
        <v>0</v>
      </c>
      <c r="AC12" s="8">
        <f t="shared" si="1"/>
        <v>0</v>
      </c>
      <c r="AD12" s="8">
        <f t="shared" si="1"/>
        <v>0</v>
      </c>
      <c r="AE12" s="8">
        <f t="shared" si="1"/>
        <v>0</v>
      </c>
      <c r="AF12" s="8">
        <f t="shared" si="1"/>
        <v>0</v>
      </c>
      <c r="AG12" s="8">
        <f t="shared" si="1"/>
        <v>0</v>
      </c>
      <c r="AH12" s="8">
        <f t="shared" si="1"/>
        <v>0</v>
      </c>
      <c r="AI12" s="38">
        <f>SUM(E12:AH12)</f>
        <v>150000</v>
      </c>
    </row>
    <row r="13" spans="1:35" ht="15" customHeight="1" x14ac:dyDescent="0.25">
      <c r="B13" s="29" t="str">
        <f>+'Capital Expenditure'!B11</f>
        <v>Lease Improvement</v>
      </c>
      <c r="C13" s="26"/>
      <c r="D13" s="8"/>
      <c r="E13" s="8">
        <f>SUM(E39:E43)</f>
        <v>1000</v>
      </c>
      <c r="F13" s="8">
        <f t="shared" ref="F13:AH13" si="2">SUM(F39:F43)</f>
        <v>11000</v>
      </c>
      <c r="G13" s="8">
        <f t="shared" si="2"/>
        <v>11000</v>
      </c>
      <c r="H13" s="8">
        <f t="shared" si="2"/>
        <v>16000</v>
      </c>
      <c r="I13" s="8">
        <f t="shared" si="2"/>
        <v>21000</v>
      </c>
      <c r="J13" s="8">
        <f t="shared" si="2"/>
        <v>21000</v>
      </c>
      <c r="K13" s="8">
        <f t="shared" si="2"/>
        <v>21000</v>
      </c>
      <c r="L13" s="8">
        <f t="shared" si="2"/>
        <v>21000</v>
      </c>
      <c r="M13" s="8">
        <f t="shared" si="2"/>
        <v>21000</v>
      </c>
      <c r="N13" s="8">
        <f t="shared" si="2"/>
        <v>21000</v>
      </c>
      <c r="O13" s="8">
        <f t="shared" si="2"/>
        <v>20000</v>
      </c>
      <c r="P13" s="8">
        <f t="shared" si="2"/>
        <v>10000</v>
      </c>
      <c r="Q13" s="8">
        <f t="shared" si="2"/>
        <v>10000</v>
      </c>
      <c r="R13" s="8">
        <f t="shared" si="2"/>
        <v>5000</v>
      </c>
      <c r="S13" s="8">
        <f t="shared" si="2"/>
        <v>0</v>
      </c>
      <c r="T13" s="8">
        <f t="shared" si="2"/>
        <v>0</v>
      </c>
      <c r="U13" s="8">
        <f t="shared" si="2"/>
        <v>0</v>
      </c>
      <c r="V13" s="8">
        <f t="shared" si="2"/>
        <v>0</v>
      </c>
      <c r="W13" s="8">
        <f t="shared" si="2"/>
        <v>0</v>
      </c>
      <c r="X13" s="8">
        <f t="shared" si="2"/>
        <v>0</v>
      </c>
      <c r="Y13" s="8">
        <f t="shared" si="2"/>
        <v>0</v>
      </c>
      <c r="Z13" s="8">
        <f t="shared" si="2"/>
        <v>0</v>
      </c>
      <c r="AA13" s="8">
        <f t="shared" si="2"/>
        <v>0</v>
      </c>
      <c r="AB13" s="8">
        <f t="shared" si="2"/>
        <v>0</v>
      </c>
      <c r="AC13" s="8">
        <f t="shared" si="2"/>
        <v>0</v>
      </c>
      <c r="AD13" s="8">
        <f t="shared" si="2"/>
        <v>0</v>
      </c>
      <c r="AE13" s="8">
        <f t="shared" si="2"/>
        <v>0</v>
      </c>
      <c r="AF13" s="8">
        <f t="shared" si="2"/>
        <v>0</v>
      </c>
      <c r="AG13" s="8">
        <f t="shared" si="2"/>
        <v>0</v>
      </c>
      <c r="AH13" s="8">
        <f t="shared" si="2"/>
        <v>0</v>
      </c>
      <c r="AI13" s="38">
        <f t="shared" ref="AI13:AI26" si="3">SUM(E13:AH13)</f>
        <v>210000</v>
      </c>
    </row>
    <row r="14" spans="1:35" ht="15" customHeight="1" x14ac:dyDescent="0.25">
      <c r="B14" s="29" t="str">
        <f>+'Capital Expenditure'!B12</f>
        <v>Software</v>
      </c>
      <c r="C14" s="26"/>
      <c r="D14" s="8"/>
      <c r="E14" s="8">
        <f>SUM(E45:E49)</f>
        <v>714.28571428571433</v>
      </c>
      <c r="F14" s="8">
        <f t="shared" ref="F14:AH14" si="4">SUM(F45:F49)</f>
        <v>714.28571428571433</v>
      </c>
      <c r="G14" s="8">
        <f t="shared" si="4"/>
        <v>3571.4285714285716</v>
      </c>
      <c r="H14" s="8">
        <f t="shared" si="4"/>
        <v>6428.5714285714294</v>
      </c>
      <c r="I14" s="8">
        <f t="shared" si="4"/>
        <v>12142.857142857145</v>
      </c>
      <c r="J14" s="8">
        <f t="shared" si="4"/>
        <v>12142.857142857145</v>
      </c>
      <c r="K14" s="8">
        <f t="shared" si="4"/>
        <v>12142.857142857145</v>
      </c>
      <c r="L14" s="8">
        <f t="shared" si="4"/>
        <v>11428.571428571429</v>
      </c>
      <c r="M14" s="8">
        <f t="shared" si="4"/>
        <v>11428.571428571429</v>
      </c>
      <c r="N14" s="8">
        <f t="shared" si="4"/>
        <v>8571.4285714285725</v>
      </c>
      <c r="O14" s="8">
        <f t="shared" si="4"/>
        <v>5714.2857142857147</v>
      </c>
      <c r="P14" s="8">
        <f t="shared" si="4"/>
        <v>0</v>
      </c>
      <c r="Q14" s="8">
        <f t="shared" si="4"/>
        <v>0</v>
      </c>
      <c r="R14" s="8">
        <f t="shared" si="4"/>
        <v>0</v>
      </c>
      <c r="S14" s="8">
        <f t="shared" si="4"/>
        <v>0</v>
      </c>
      <c r="T14" s="8">
        <f t="shared" si="4"/>
        <v>0</v>
      </c>
      <c r="U14" s="8">
        <f t="shared" si="4"/>
        <v>0</v>
      </c>
      <c r="V14" s="8">
        <f t="shared" si="4"/>
        <v>0</v>
      </c>
      <c r="W14" s="8">
        <f t="shared" si="4"/>
        <v>0</v>
      </c>
      <c r="X14" s="8">
        <f t="shared" si="4"/>
        <v>0</v>
      </c>
      <c r="Y14" s="8">
        <f t="shared" si="4"/>
        <v>0</v>
      </c>
      <c r="Z14" s="8">
        <f t="shared" si="4"/>
        <v>0</v>
      </c>
      <c r="AA14" s="8">
        <f t="shared" si="4"/>
        <v>0</v>
      </c>
      <c r="AB14" s="8">
        <f t="shared" si="4"/>
        <v>0</v>
      </c>
      <c r="AC14" s="8">
        <f t="shared" si="4"/>
        <v>0</v>
      </c>
      <c r="AD14" s="8">
        <f t="shared" si="4"/>
        <v>0</v>
      </c>
      <c r="AE14" s="8">
        <f t="shared" si="4"/>
        <v>0</v>
      </c>
      <c r="AF14" s="8">
        <f t="shared" si="4"/>
        <v>0</v>
      </c>
      <c r="AG14" s="8">
        <f t="shared" si="4"/>
        <v>0</v>
      </c>
      <c r="AH14" s="8">
        <f t="shared" si="4"/>
        <v>0</v>
      </c>
      <c r="AI14" s="38">
        <f t="shared" si="3"/>
        <v>85000</v>
      </c>
    </row>
    <row r="15" spans="1:35" ht="15" customHeight="1" x14ac:dyDescent="0.25">
      <c r="B15" s="29" t="str">
        <f>+'Capital Expenditure'!B13</f>
        <v>Add Description</v>
      </c>
      <c r="C15" s="26"/>
      <c r="D15" s="8"/>
      <c r="E15" s="8">
        <f>SUM(E51:E53)</f>
        <v>0</v>
      </c>
      <c r="F15" s="8">
        <f t="shared" ref="F15:AH15" si="5">SUM(F51:F53)</f>
        <v>0</v>
      </c>
      <c r="G15" s="8">
        <f t="shared" si="5"/>
        <v>0</v>
      </c>
      <c r="H15" s="8">
        <f t="shared" si="5"/>
        <v>0</v>
      </c>
      <c r="I15" s="8">
        <f t="shared" si="5"/>
        <v>0</v>
      </c>
      <c r="J15" s="8">
        <f t="shared" si="5"/>
        <v>0</v>
      </c>
      <c r="K15" s="8">
        <f t="shared" si="5"/>
        <v>0</v>
      </c>
      <c r="L15" s="8">
        <f t="shared" si="5"/>
        <v>0</v>
      </c>
      <c r="M15" s="8">
        <f t="shared" si="5"/>
        <v>0</v>
      </c>
      <c r="N15" s="8">
        <f t="shared" si="5"/>
        <v>0</v>
      </c>
      <c r="O15" s="8">
        <f t="shared" si="5"/>
        <v>0</v>
      </c>
      <c r="P15" s="8">
        <f t="shared" si="5"/>
        <v>0</v>
      </c>
      <c r="Q15" s="8">
        <f t="shared" si="5"/>
        <v>0</v>
      </c>
      <c r="R15" s="8">
        <f t="shared" si="5"/>
        <v>0</v>
      </c>
      <c r="S15" s="8">
        <f t="shared" si="5"/>
        <v>0</v>
      </c>
      <c r="T15" s="8">
        <f t="shared" si="5"/>
        <v>0</v>
      </c>
      <c r="U15" s="8">
        <f t="shared" si="5"/>
        <v>0</v>
      </c>
      <c r="V15" s="8">
        <f t="shared" si="5"/>
        <v>0</v>
      </c>
      <c r="W15" s="8">
        <f t="shared" si="5"/>
        <v>0</v>
      </c>
      <c r="X15" s="8">
        <f t="shared" si="5"/>
        <v>0</v>
      </c>
      <c r="Y15" s="8">
        <f t="shared" si="5"/>
        <v>0</v>
      </c>
      <c r="Z15" s="8">
        <f t="shared" si="5"/>
        <v>0</v>
      </c>
      <c r="AA15" s="8">
        <f t="shared" si="5"/>
        <v>0</v>
      </c>
      <c r="AB15" s="8">
        <f t="shared" si="5"/>
        <v>0</v>
      </c>
      <c r="AC15" s="8">
        <f t="shared" si="5"/>
        <v>0</v>
      </c>
      <c r="AD15" s="8">
        <f t="shared" si="5"/>
        <v>0</v>
      </c>
      <c r="AE15" s="8">
        <f t="shared" si="5"/>
        <v>0</v>
      </c>
      <c r="AF15" s="8">
        <f t="shared" si="5"/>
        <v>0</v>
      </c>
      <c r="AG15" s="8">
        <f t="shared" si="5"/>
        <v>0</v>
      </c>
      <c r="AH15" s="8">
        <f t="shared" si="5"/>
        <v>0</v>
      </c>
      <c r="AI15" s="38">
        <f t="shared" si="3"/>
        <v>0</v>
      </c>
    </row>
    <row r="16" spans="1:35" ht="15" customHeight="1" x14ac:dyDescent="0.25">
      <c r="B16" s="29" t="str">
        <f>+'Capital Expenditure'!B14</f>
        <v>Add Description</v>
      </c>
      <c r="C16" s="26"/>
      <c r="D16" s="8"/>
      <c r="E16" s="8">
        <f>SUM(E57:E61)</f>
        <v>0</v>
      </c>
      <c r="F16" s="8">
        <f t="shared" ref="F16:AH16" si="6">SUM(F57:F61)</f>
        <v>0</v>
      </c>
      <c r="G16" s="8">
        <f t="shared" si="6"/>
        <v>0</v>
      </c>
      <c r="H16" s="8">
        <f t="shared" si="6"/>
        <v>0</v>
      </c>
      <c r="I16" s="8">
        <f t="shared" si="6"/>
        <v>0</v>
      </c>
      <c r="J16" s="8">
        <f t="shared" si="6"/>
        <v>0</v>
      </c>
      <c r="K16" s="8">
        <f t="shared" si="6"/>
        <v>0</v>
      </c>
      <c r="L16" s="8">
        <f t="shared" si="6"/>
        <v>0</v>
      </c>
      <c r="M16" s="8">
        <f t="shared" si="6"/>
        <v>0</v>
      </c>
      <c r="N16" s="8">
        <f t="shared" si="6"/>
        <v>0</v>
      </c>
      <c r="O16" s="8">
        <f t="shared" si="6"/>
        <v>0</v>
      </c>
      <c r="P16" s="8">
        <f t="shared" si="6"/>
        <v>0</v>
      </c>
      <c r="Q16" s="8">
        <f t="shared" si="6"/>
        <v>0</v>
      </c>
      <c r="R16" s="8">
        <f t="shared" si="6"/>
        <v>0</v>
      </c>
      <c r="S16" s="8">
        <f t="shared" si="6"/>
        <v>0</v>
      </c>
      <c r="T16" s="8">
        <f t="shared" si="6"/>
        <v>0</v>
      </c>
      <c r="U16" s="8">
        <f t="shared" si="6"/>
        <v>0</v>
      </c>
      <c r="V16" s="8">
        <f t="shared" si="6"/>
        <v>0</v>
      </c>
      <c r="W16" s="8">
        <f t="shared" si="6"/>
        <v>0</v>
      </c>
      <c r="X16" s="8">
        <f t="shared" si="6"/>
        <v>0</v>
      </c>
      <c r="Y16" s="8">
        <f t="shared" si="6"/>
        <v>0</v>
      </c>
      <c r="Z16" s="8">
        <f t="shared" si="6"/>
        <v>0</v>
      </c>
      <c r="AA16" s="8">
        <f t="shared" si="6"/>
        <v>0</v>
      </c>
      <c r="AB16" s="8">
        <f t="shared" si="6"/>
        <v>0</v>
      </c>
      <c r="AC16" s="8">
        <f t="shared" si="6"/>
        <v>0</v>
      </c>
      <c r="AD16" s="8">
        <f t="shared" si="6"/>
        <v>0</v>
      </c>
      <c r="AE16" s="8">
        <f t="shared" si="6"/>
        <v>0</v>
      </c>
      <c r="AF16" s="8">
        <f t="shared" si="6"/>
        <v>0</v>
      </c>
      <c r="AG16" s="8">
        <f t="shared" si="6"/>
        <v>0</v>
      </c>
      <c r="AH16" s="8">
        <f t="shared" si="6"/>
        <v>0</v>
      </c>
      <c r="AI16" s="38">
        <f t="shared" si="3"/>
        <v>0</v>
      </c>
    </row>
    <row r="17" spans="2:35" ht="15" customHeight="1" x14ac:dyDescent="0.25">
      <c r="B17" s="29" t="str">
        <f>+'Capital Expenditure'!B15</f>
        <v>Add Description</v>
      </c>
      <c r="C17" s="26"/>
      <c r="D17" s="8"/>
      <c r="E17" s="8">
        <f>SUM(E63:E67)</f>
        <v>0</v>
      </c>
      <c r="F17" s="8">
        <f t="shared" ref="F17:AH17" si="7">SUM(F63:F67)</f>
        <v>0</v>
      </c>
      <c r="G17" s="8">
        <f t="shared" si="7"/>
        <v>0</v>
      </c>
      <c r="H17" s="8">
        <f t="shared" si="7"/>
        <v>0</v>
      </c>
      <c r="I17" s="8">
        <f t="shared" si="7"/>
        <v>0</v>
      </c>
      <c r="J17" s="8">
        <f t="shared" si="7"/>
        <v>0</v>
      </c>
      <c r="K17" s="8">
        <f t="shared" si="7"/>
        <v>0</v>
      </c>
      <c r="L17" s="8">
        <f t="shared" si="7"/>
        <v>0</v>
      </c>
      <c r="M17" s="8">
        <f t="shared" si="7"/>
        <v>0</v>
      </c>
      <c r="N17" s="8">
        <f t="shared" si="7"/>
        <v>0</v>
      </c>
      <c r="O17" s="8">
        <f t="shared" si="7"/>
        <v>0</v>
      </c>
      <c r="P17" s="8">
        <f t="shared" si="7"/>
        <v>0</v>
      </c>
      <c r="Q17" s="8">
        <f t="shared" si="7"/>
        <v>0</v>
      </c>
      <c r="R17" s="8">
        <f t="shared" si="7"/>
        <v>0</v>
      </c>
      <c r="S17" s="8">
        <f t="shared" si="7"/>
        <v>0</v>
      </c>
      <c r="T17" s="8">
        <f t="shared" si="7"/>
        <v>0</v>
      </c>
      <c r="U17" s="8">
        <f t="shared" si="7"/>
        <v>0</v>
      </c>
      <c r="V17" s="8">
        <f t="shared" si="7"/>
        <v>0</v>
      </c>
      <c r="W17" s="8">
        <f t="shared" si="7"/>
        <v>0</v>
      </c>
      <c r="X17" s="8">
        <f t="shared" si="7"/>
        <v>0</v>
      </c>
      <c r="Y17" s="8">
        <f t="shared" si="7"/>
        <v>0</v>
      </c>
      <c r="Z17" s="8">
        <f t="shared" si="7"/>
        <v>0</v>
      </c>
      <c r="AA17" s="8">
        <f t="shared" si="7"/>
        <v>0</v>
      </c>
      <c r="AB17" s="8">
        <f t="shared" si="7"/>
        <v>0</v>
      </c>
      <c r="AC17" s="8">
        <f t="shared" si="7"/>
        <v>0</v>
      </c>
      <c r="AD17" s="8">
        <f t="shared" si="7"/>
        <v>0</v>
      </c>
      <c r="AE17" s="8">
        <f t="shared" si="7"/>
        <v>0</v>
      </c>
      <c r="AF17" s="8">
        <f t="shared" si="7"/>
        <v>0</v>
      </c>
      <c r="AG17" s="8">
        <f t="shared" si="7"/>
        <v>0</v>
      </c>
      <c r="AH17" s="8">
        <f t="shared" si="7"/>
        <v>0</v>
      </c>
      <c r="AI17" s="38">
        <f t="shared" si="3"/>
        <v>0</v>
      </c>
    </row>
    <row r="18" spans="2:35" ht="15" customHeight="1" x14ac:dyDescent="0.25">
      <c r="B18" s="29" t="str">
        <f>+'Capital Expenditure'!B16</f>
        <v>Add Description</v>
      </c>
      <c r="C18" s="26"/>
      <c r="D18" s="8"/>
      <c r="E18" s="8">
        <f>SUM(E69:E73)</f>
        <v>0</v>
      </c>
      <c r="F18" s="8">
        <f t="shared" ref="F18:AH18" si="8">SUM(F69:F73)</f>
        <v>0</v>
      </c>
      <c r="G18" s="8">
        <f t="shared" si="8"/>
        <v>0</v>
      </c>
      <c r="H18" s="8">
        <f t="shared" si="8"/>
        <v>0</v>
      </c>
      <c r="I18" s="8">
        <f t="shared" si="8"/>
        <v>0</v>
      </c>
      <c r="J18" s="8">
        <f t="shared" si="8"/>
        <v>0</v>
      </c>
      <c r="K18" s="8">
        <f t="shared" si="8"/>
        <v>0</v>
      </c>
      <c r="L18" s="8">
        <f t="shared" si="8"/>
        <v>0</v>
      </c>
      <c r="M18" s="8">
        <f t="shared" si="8"/>
        <v>0</v>
      </c>
      <c r="N18" s="8">
        <f t="shared" si="8"/>
        <v>0</v>
      </c>
      <c r="O18" s="8">
        <f t="shared" si="8"/>
        <v>0</v>
      </c>
      <c r="P18" s="8">
        <f t="shared" si="8"/>
        <v>0</v>
      </c>
      <c r="Q18" s="8">
        <f t="shared" si="8"/>
        <v>0</v>
      </c>
      <c r="R18" s="8">
        <f t="shared" si="8"/>
        <v>0</v>
      </c>
      <c r="S18" s="8">
        <f t="shared" si="8"/>
        <v>0</v>
      </c>
      <c r="T18" s="8">
        <f t="shared" si="8"/>
        <v>0</v>
      </c>
      <c r="U18" s="8">
        <f t="shared" si="8"/>
        <v>0</v>
      </c>
      <c r="V18" s="8">
        <f t="shared" si="8"/>
        <v>0</v>
      </c>
      <c r="W18" s="8">
        <f t="shared" si="8"/>
        <v>0</v>
      </c>
      <c r="X18" s="8">
        <f t="shared" si="8"/>
        <v>0</v>
      </c>
      <c r="Y18" s="8">
        <f t="shared" si="8"/>
        <v>0</v>
      </c>
      <c r="Z18" s="8">
        <f t="shared" si="8"/>
        <v>0</v>
      </c>
      <c r="AA18" s="8">
        <f t="shared" si="8"/>
        <v>0</v>
      </c>
      <c r="AB18" s="8">
        <f t="shared" si="8"/>
        <v>0</v>
      </c>
      <c r="AC18" s="8">
        <f t="shared" si="8"/>
        <v>0</v>
      </c>
      <c r="AD18" s="8">
        <f t="shared" si="8"/>
        <v>0</v>
      </c>
      <c r="AE18" s="8">
        <f t="shared" si="8"/>
        <v>0</v>
      </c>
      <c r="AF18" s="8">
        <f t="shared" si="8"/>
        <v>0</v>
      </c>
      <c r="AG18" s="8">
        <f t="shared" si="8"/>
        <v>0</v>
      </c>
      <c r="AH18" s="8">
        <f t="shared" si="8"/>
        <v>0</v>
      </c>
      <c r="AI18" s="38">
        <f t="shared" si="3"/>
        <v>0</v>
      </c>
    </row>
    <row r="19" spans="2:35" ht="15" customHeight="1" x14ac:dyDescent="0.25">
      <c r="B19" s="29" t="str">
        <f>+'Capital Expenditure'!B17</f>
        <v>Add Description</v>
      </c>
      <c r="C19" s="26"/>
      <c r="D19" s="8"/>
      <c r="E19" s="8">
        <f>SUM(E75:E79)</f>
        <v>0</v>
      </c>
      <c r="F19" s="8">
        <f t="shared" ref="F19:AH19" si="9">SUM(F75:F79)</f>
        <v>0</v>
      </c>
      <c r="G19" s="8">
        <f t="shared" si="9"/>
        <v>0</v>
      </c>
      <c r="H19" s="8">
        <f t="shared" si="9"/>
        <v>0</v>
      </c>
      <c r="I19" s="8">
        <f t="shared" si="9"/>
        <v>0</v>
      </c>
      <c r="J19" s="8">
        <f t="shared" si="9"/>
        <v>0</v>
      </c>
      <c r="K19" s="8">
        <f t="shared" si="9"/>
        <v>0</v>
      </c>
      <c r="L19" s="8">
        <f t="shared" si="9"/>
        <v>0</v>
      </c>
      <c r="M19" s="8">
        <f t="shared" si="9"/>
        <v>0</v>
      </c>
      <c r="N19" s="8">
        <f t="shared" si="9"/>
        <v>0</v>
      </c>
      <c r="O19" s="8">
        <f t="shared" si="9"/>
        <v>0</v>
      </c>
      <c r="P19" s="8">
        <f t="shared" si="9"/>
        <v>0</v>
      </c>
      <c r="Q19" s="8">
        <f t="shared" si="9"/>
        <v>0</v>
      </c>
      <c r="R19" s="8">
        <f t="shared" si="9"/>
        <v>0</v>
      </c>
      <c r="S19" s="8">
        <f t="shared" si="9"/>
        <v>0</v>
      </c>
      <c r="T19" s="8">
        <f t="shared" si="9"/>
        <v>0</v>
      </c>
      <c r="U19" s="8">
        <f t="shared" si="9"/>
        <v>0</v>
      </c>
      <c r="V19" s="8">
        <f t="shared" si="9"/>
        <v>0</v>
      </c>
      <c r="W19" s="8">
        <f t="shared" si="9"/>
        <v>0</v>
      </c>
      <c r="X19" s="8">
        <f t="shared" si="9"/>
        <v>0</v>
      </c>
      <c r="Y19" s="8">
        <f t="shared" si="9"/>
        <v>0</v>
      </c>
      <c r="Z19" s="8">
        <f t="shared" si="9"/>
        <v>0</v>
      </c>
      <c r="AA19" s="8">
        <f t="shared" si="9"/>
        <v>0</v>
      </c>
      <c r="AB19" s="8">
        <f t="shared" si="9"/>
        <v>0</v>
      </c>
      <c r="AC19" s="8">
        <f t="shared" si="9"/>
        <v>0</v>
      </c>
      <c r="AD19" s="8">
        <f t="shared" si="9"/>
        <v>0</v>
      </c>
      <c r="AE19" s="8">
        <f t="shared" si="9"/>
        <v>0</v>
      </c>
      <c r="AF19" s="8">
        <f t="shared" si="9"/>
        <v>0</v>
      </c>
      <c r="AG19" s="8">
        <f t="shared" si="9"/>
        <v>0</v>
      </c>
      <c r="AH19" s="8">
        <f t="shared" si="9"/>
        <v>0</v>
      </c>
      <c r="AI19" s="38">
        <f t="shared" si="3"/>
        <v>0</v>
      </c>
    </row>
    <row r="20" spans="2:35" ht="15" customHeight="1" x14ac:dyDescent="0.25">
      <c r="B20" s="29" t="str">
        <f>+'Capital Expenditure'!B18</f>
        <v>Add Description</v>
      </c>
      <c r="C20" s="26"/>
      <c r="D20" s="8"/>
      <c r="E20" s="8">
        <f>SUM(E81:E85)</f>
        <v>0</v>
      </c>
      <c r="F20" s="8">
        <f t="shared" ref="F20:AH20" si="10">SUM(F81:F85)</f>
        <v>0</v>
      </c>
      <c r="G20" s="8">
        <f t="shared" si="10"/>
        <v>0</v>
      </c>
      <c r="H20" s="8">
        <f t="shared" si="10"/>
        <v>0</v>
      </c>
      <c r="I20" s="8">
        <f t="shared" si="10"/>
        <v>0</v>
      </c>
      <c r="J20" s="8">
        <f t="shared" si="10"/>
        <v>0</v>
      </c>
      <c r="K20" s="8">
        <f t="shared" si="10"/>
        <v>0</v>
      </c>
      <c r="L20" s="8">
        <f t="shared" si="10"/>
        <v>0</v>
      </c>
      <c r="M20" s="8">
        <f t="shared" si="10"/>
        <v>0</v>
      </c>
      <c r="N20" s="8">
        <f t="shared" si="10"/>
        <v>0</v>
      </c>
      <c r="O20" s="8">
        <f t="shared" si="10"/>
        <v>0</v>
      </c>
      <c r="P20" s="8">
        <f t="shared" si="10"/>
        <v>0</v>
      </c>
      <c r="Q20" s="8">
        <f t="shared" si="10"/>
        <v>0</v>
      </c>
      <c r="R20" s="8">
        <f t="shared" si="10"/>
        <v>0</v>
      </c>
      <c r="S20" s="8">
        <f t="shared" si="10"/>
        <v>0</v>
      </c>
      <c r="T20" s="8">
        <f t="shared" si="10"/>
        <v>0</v>
      </c>
      <c r="U20" s="8">
        <f t="shared" si="10"/>
        <v>0</v>
      </c>
      <c r="V20" s="8">
        <f t="shared" si="10"/>
        <v>0</v>
      </c>
      <c r="W20" s="8">
        <f t="shared" si="10"/>
        <v>0</v>
      </c>
      <c r="X20" s="8">
        <f t="shared" si="10"/>
        <v>0</v>
      </c>
      <c r="Y20" s="8">
        <f t="shared" si="10"/>
        <v>0</v>
      </c>
      <c r="Z20" s="8">
        <f t="shared" si="10"/>
        <v>0</v>
      </c>
      <c r="AA20" s="8">
        <f t="shared" si="10"/>
        <v>0</v>
      </c>
      <c r="AB20" s="8">
        <f t="shared" si="10"/>
        <v>0</v>
      </c>
      <c r="AC20" s="8">
        <f t="shared" si="10"/>
        <v>0</v>
      </c>
      <c r="AD20" s="8">
        <f t="shared" si="10"/>
        <v>0</v>
      </c>
      <c r="AE20" s="8">
        <f t="shared" si="10"/>
        <v>0</v>
      </c>
      <c r="AF20" s="8">
        <f t="shared" si="10"/>
        <v>0</v>
      </c>
      <c r="AG20" s="8">
        <f t="shared" si="10"/>
        <v>0</v>
      </c>
      <c r="AH20" s="8">
        <f t="shared" si="10"/>
        <v>0</v>
      </c>
      <c r="AI20" s="38">
        <f t="shared" si="3"/>
        <v>0</v>
      </c>
    </row>
    <row r="21" spans="2:35" ht="15" customHeight="1" x14ac:dyDescent="0.25">
      <c r="B21" s="29" t="str">
        <f>+'Capital Expenditure'!B19</f>
        <v>Add Description</v>
      </c>
      <c r="C21" s="26"/>
      <c r="D21" s="8"/>
      <c r="E21" s="8">
        <f>SUM(E87:E91)</f>
        <v>0</v>
      </c>
      <c r="F21" s="8">
        <f t="shared" ref="F21:AH21" si="11">SUM(F87:F91)</f>
        <v>0</v>
      </c>
      <c r="G21" s="8">
        <f t="shared" si="11"/>
        <v>0</v>
      </c>
      <c r="H21" s="8">
        <f t="shared" si="11"/>
        <v>0</v>
      </c>
      <c r="I21" s="8">
        <f t="shared" si="11"/>
        <v>0</v>
      </c>
      <c r="J21" s="8">
        <f t="shared" si="11"/>
        <v>0</v>
      </c>
      <c r="K21" s="8">
        <f t="shared" si="11"/>
        <v>0</v>
      </c>
      <c r="L21" s="8">
        <f t="shared" si="11"/>
        <v>0</v>
      </c>
      <c r="M21" s="8">
        <f t="shared" si="11"/>
        <v>0</v>
      </c>
      <c r="N21" s="8">
        <f t="shared" si="11"/>
        <v>0</v>
      </c>
      <c r="O21" s="8">
        <f t="shared" si="11"/>
        <v>0</v>
      </c>
      <c r="P21" s="8">
        <f t="shared" si="11"/>
        <v>0</v>
      </c>
      <c r="Q21" s="8">
        <f t="shared" si="11"/>
        <v>0</v>
      </c>
      <c r="R21" s="8">
        <f t="shared" si="11"/>
        <v>0</v>
      </c>
      <c r="S21" s="8">
        <f t="shared" si="11"/>
        <v>0</v>
      </c>
      <c r="T21" s="8">
        <f t="shared" si="11"/>
        <v>0</v>
      </c>
      <c r="U21" s="8">
        <f t="shared" si="11"/>
        <v>0</v>
      </c>
      <c r="V21" s="8">
        <f t="shared" si="11"/>
        <v>0</v>
      </c>
      <c r="W21" s="8">
        <f t="shared" si="11"/>
        <v>0</v>
      </c>
      <c r="X21" s="8">
        <f t="shared" si="11"/>
        <v>0</v>
      </c>
      <c r="Y21" s="8">
        <f t="shared" si="11"/>
        <v>0</v>
      </c>
      <c r="Z21" s="8">
        <f t="shared" si="11"/>
        <v>0</v>
      </c>
      <c r="AA21" s="8">
        <f t="shared" si="11"/>
        <v>0</v>
      </c>
      <c r="AB21" s="8">
        <f t="shared" si="11"/>
        <v>0</v>
      </c>
      <c r="AC21" s="8">
        <f t="shared" si="11"/>
        <v>0</v>
      </c>
      <c r="AD21" s="8">
        <f t="shared" si="11"/>
        <v>0</v>
      </c>
      <c r="AE21" s="8">
        <f t="shared" si="11"/>
        <v>0</v>
      </c>
      <c r="AF21" s="8">
        <f t="shared" si="11"/>
        <v>0</v>
      </c>
      <c r="AG21" s="8">
        <f t="shared" si="11"/>
        <v>0</v>
      </c>
      <c r="AH21" s="8">
        <f t="shared" si="11"/>
        <v>0</v>
      </c>
      <c r="AI21" s="38">
        <f t="shared" si="3"/>
        <v>0</v>
      </c>
    </row>
    <row r="22" spans="2:35" ht="15" customHeight="1" x14ac:dyDescent="0.25">
      <c r="B22" s="29" t="str">
        <f>+'Capital Expenditure'!B20</f>
        <v>Add Description</v>
      </c>
      <c r="C22" s="26"/>
      <c r="D22" s="8"/>
      <c r="E22" s="8">
        <f>SUM(E93:E97)</f>
        <v>0</v>
      </c>
      <c r="F22" s="8">
        <f t="shared" ref="F22:AH22" si="12">SUM(F93:F97)</f>
        <v>0</v>
      </c>
      <c r="G22" s="8">
        <f t="shared" si="12"/>
        <v>0</v>
      </c>
      <c r="H22" s="8">
        <f t="shared" si="12"/>
        <v>0</v>
      </c>
      <c r="I22" s="8">
        <f t="shared" si="12"/>
        <v>0</v>
      </c>
      <c r="J22" s="8">
        <f t="shared" si="12"/>
        <v>0</v>
      </c>
      <c r="K22" s="8">
        <f t="shared" si="12"/>
        <v>0</v>
      </c>
      <c r="L22" s="8">
        <f t="shared" si="12"/>
        <v>0</v>
      </c>
      <c r="M22" s="8">
        <f t="shared" si="12"/>
        <v>0</v>
      </c>
      <c r="N22" s="8">
        <f t="shared" si="12"/>
        <v>0</v>
      </c>
      <c r="O22" s="8">
        <f t="shared" si="12"/>
        <v>0</v>
      </c>
      <c r="P22" s="8">
        <f t="shared" si="12"/>
        <v>0</v>
      </c>
      <c r="Q22" s="8">
        <f t="shared" si="12"/>
        <v>0</v>
      </c>
      <c r="R22" s="8">
        <f t="shared" si="12"/>
        <v>0</v>
      </c>
      <c r="S22" s="8">
        <f t="shared" si="12"/>
        <v>0</v>
      </c>
      <c r="T22" s="8">
        <f t="shared" si="12"/>
        <v>0</v>
      </c>
      <c r="U22" s="8">
        <f t="shared" si="12"/>
        <v>0</v>
      </c>
      <c r="V22" s="8">
        <f t="shared" si="12"/>
        <v>0</v>
      </c>
      <c r="W22" s="8">
        <f t="shared" si="12"/>
        <v>0</v>
      </c>
      <c r="X22" s="8">
        <f t="shared" si="12"/>
        <v>0</v>
      </c>
      <c r="Y22" s="8">
        <f t="shared" si="12"/>
        <v>0</v>
      </c>
      <c r="Z22" s="8">
        <f t="shared" si="12"/>
        <v>0</v>
      </c>
      <c r="AA22" s="8">
        <f t="shared" si="12"/>
        <v>0</v>
      </c>
      <c r="AB22" s="8">
        <f t="shared" si="12"/>
        <v>0</v>
      </c>
      <c r="AC22" s="8">
        <f t="shared" si="12"/>
        <v>0</v>
      </c>
      <c r="AD22" s="8">
        <f t="shared" si="12"/>
        <v>0</v>
      </c>
      <c r="AE22" s="8">
        <f t="shared" si="12"/>
        <v>0</v>
      </c>
      <c r="AF22" s="8">
        <f t="shared" si="12"/>
        <v>0</v>
      </c>
      <c r="AG22" s="8">
        <f t="shared" si="12"/>
        <v>0</v>
      </c>
      <c r="AH22" s="8">
        <f t="shared" si="12"/>
        <v>0</v>
      </c>
      <c r="AI22" s="38">
        <f t="shared" si="3"/>
        <v>0</v>
      </c>
    </row>
    <row r="23" spans="2:35" ht="15" customHeight="1" x14ac:dyDescent="0.25">
      <c r="B23" s="29" t="str">
        <f>+'Capital Expenditure'!B21</f>
        <v>Add Description</v>
      </c>
      <c r="C23" s="26"/>
      <c r="D23" s="8"/>
      <c r="E23" s="8">
        <f>SUM(E99:E103)</f>
        <v>0</v>
      </c>
      <c r="F23" s="8">
        <f t="shared" ref="F23:AH23" si="13">SUM(F99:F103)</f>
        <v>0</v>
      </c>
      <c r="G23" s="8">
        <f t="shared" si="13"/>
        <v>0</v>
      </c>
      <c r="H23" s="8">
        <f t="shared" si="13"/>
        <v>0</v>
      </c>
      <c r="I23" s="8">
        <f t="shared" si="13"/>
        <v>0</v>
      </c>
      <c r="J23" s="8">
        <f t="shared" si="13"/>
        <v>0</v>
      </c>
      <c r="K23" s="8">
        <f t="shared" si="13"/>
        <v>0</v>
      </c>
      <c r="L23" s="8">
        <f t="shared" si="13"/>
        <v>0</v>
      </c>
      <c r="M23" s="8">
        <f t="shared" si="13"/>
        <v>0</v>
      </c>
      <c r="N23" s="8">
        <f t="shared" si="13"/>
        <v>0</v>
      </c>
      <c r="O23" s="8">
        <f t="shared" si="13"/>
        <v>0</v>
      </c>
      <c r="P23" s="8">
        <f t="shared" si="13"/>
        <v>0</v>
      </c>
      <c r="Q23" s="8">
        <f t="shared" si="13"/>
        <v>0</v>
      </c>
      <c r="R23" s="8">
        <f t="shared" si="13"/>
        <v>0</v>
      </c>
      <c r="S23" s="8">
        <f t="shared" si="13"/>
        <v>0</v>
      </c>
      <c r="T23" s="8">
        <f t="shared" si="13"/>
        <v>0</v>
      </c>
      <c r="U23" s="8">
        <f t="shared" si="13"/>
        <v>0</v>
      </c>
      <c r="V23" s="8">
        <f t="shared" si="13"/>
        <v>0</v>
      </c>
      <c r="W23" s="8">
        <f t="shared" si="13"/>
        <v>0</v>
      </c>
      <c r="X23" s="8">
        <f t="shared" si="13"/>
        <v>0</v>
      </c>
      <c r="Y23" s="8">
        <f t="shared" si="13"/>
        <v>0</v>
      </c>
      <c r="Z23" s="8">
        <f t="shared" si="13"/>
        <v>0</v>
      </c>
      <c r="AA23" s="8">
        <f t="shared" si="13"/>
        <v>0</v>
      </c>
      <c r="AB23" s="8">
        <f t="shared" si="13"/>
        <v>0</v>
      </c>
      <c r="AC23" s="8">
        <f t="shared" si="13"/>
        <v>0</v>
      </c>
      <c r="AD23" s="8">
        <f t="shared" si="13"/>
        <v>0</v>
      </c>
      <c r="AE23" s="8">
        <f t="shared" si="13"/>
        <v>0</v>
      </c>
      <c r="AF23" s="8">
        <f t="shared" si="13"/>
        <v>0</v>
      </c>
      <c r="AG23" s="8">
        <f t="shared" si="13"/>
        <v>0</v>
      </c>
      <c r="AH23" s="8">
        <f t="shared" si="13"/>
        <v>0</v>
      </c>
      <c r="AI23" s="38">
        <f t="shared" si="3"/>
        <v>0</v>
      </c>
    </row>
    <row r="24" spans="2:35" ht="15" customHeight="1" x14ac:dyDescent="0.25">
      <c r="B24" s="29" t="str">
        <f>+'Capital Expenditure'!B22</f>
        <v>Add Description</v>
      </c>
      <c r="C24" s="26"/>
      <c r="D24" s="8"/>
      <c r="E24" s="8">
        <f>SUM(E105:E109)</f>
        <v>0</v>
      </c>
      <c r="F24" s="8">
        <f t="shared" ref="F24:AH24" si="14">SUM(F105:F109)</f>
        <v>0</v>
      </c>
      <c r="G24" s="8">
        <f t="shared" si="14"/>
        <v>0</v>
      </c>
      <c r="H24" s="8">
        <f t="shared" si="14"/>
        <v>0</v>
      </c>
      <c r="I24" s="8">
        <f t="shared" si="14"/>
        <v>0</v>
      </c>
      <c r="J24" s="8">
        <f t="shared" si="14"/>
        <v>0</v>
      </c>
      <c r="K24" s="8">
        <f t="shared" si="14"/>
        <v>0</v>
      </c>
      <c r="L24" s="8">
        <f t="shared" si="14"/>
        <v>0</v>
      </c>
      <c r="M24" s="8">
        <f t="shared" si="14"/>
        <v>0</v>
      </c>
      <c r="N24" s="8">
        <f t="shared" si="14"/>
        <v>0</v>
      </c>
      <c r="O24" s="8">
        <f t="shared" si="14"/>
        <v>0</v>
      </c>
      <c r="P24" s="8">
        <f t="shared" si="14"/>
        <v>0</v>
      </c>
      <c r="Q24" s="8">
        <f t="shared" si="14"/>
        <v>0</v>
      </c>
      <c r="R24" s="8">
        <f t="shared" si="14"/>
        <v>0</v>
      </c>
      <c r="S24" s="8">
        <f t="shared" si="14"/>
        <v>0</v>
      </c>
      <c r="T24" s="8">
        <f t="shared" si="14"/>
        <v>0</v>
      </c>
      <c r="U24" s="8">
        <f t="shared" si="14"/>
        <v>0</v>
      </c>
      <c r="V24" s="8">
        <f t="shared" si="14"/>
        <v>0</v>
      </c>
      <c r="W24" s="8">
        <f t="shared" si="14"/>
        <v>0</v>
      </c>
      <c r="X24" s="8">
        <f t="shared" si="14"/>
        <v>0</v>
      </c>
      <c r="Y24" s="8">
        <f t="shared" si="14"/>
        <v>0</v>
      </c>
      <c r="Z24" s="8">
        <f t="shared" si="14"/>
        <v>0</v>
      </c>
      <c r="AA24" s="8">
        <f t="shared" si="14"/>
        <v>0</v>
      </c>
      <c r="AB24" s="8">
        <f t="shared" si="14"/>
        <v>0</v>
      </c>
      <c r="AC24" s="8">
        <f t="shared" si="14"/>
        <v>0</v>
      </c>
      <c r="AD24" s="8">
        <f t="shared" si="14"/>
        <v>0</v>
      </c>
      <c r="AE24" s="8">
        <f t="shared" si="14"/>
        <v>0</v>
      </c>
      <c r="AF24" s="8">
        <f t="shared" si="14"/>
        <v>0</v>
      </c>
      <c r="AG24" s="8">
        <f t="shared" si="14"/>
        <v>0</v>
      </c>
      <c r="AH24" s="8">
        <f t="shared" si="14"/>
        <v>0</v>
      </c>
      <c r="AI24" s="38">
        <f t="shared" si="3"/>
        <v>0</v>
      </c>
    </row>
    <row r="25" spans="2:35" ht="15" customHeight="1" x14ac:dyDescent="0.25">
      <c r="B25" s="29" t="str">
        <f>+'Capital Expenditure'!B23</f>
        <v>Add Description</v>
      </c>
      <c r="C25" s="26"/>
      <c r="D25" s="8"/>
      <c r="E25" s="8">
        <f>SUM(E111:E115)</f>
        <v>0</v>
      </c>
      <c r="F25" s="8">
        <f t="shared" ref="F25:AH25" si="15">SUM(F111:F115)</f>
        <v>0</v>
      </c>
      <c r="G25" s="8">
        <f t="shared" si="15"/>
        <v>0</v>
      </c>
      <c r="H25" s="8">
        <f t="shared" si="15"/>
        <v>0</v>
      </c>
      <c r="I25" s="8">
        <f t="shared" si="15"/>
        <v>0</v>
      </c>
      <c r="J25" s="8">
        <f t="shared" si="15"/>
        <v>0</v>
      </c>
      <c r="K25" s="8">
        <f t="shared" si="15"/>
        <v>0</v>
      </c>
      <c r="L25" s="8">
        <f t="shared" si="15"/>
        <v>0</v>
      </c>
      <c r="M25" s="8">
        <f t="shared" si="15"/>
        <v>0</v>
      </c>
      <c r="N25" s="8">
        <f t="shared" si="15"/>
        <v>0</v>
      </c>
      <c r="O25" s="8">
        <f t="shared" si="15"/>
        <v>0</v>
      </c>
      <c r="P25" s="8">
        <f t="shared" si="15"/>
        <v>0</v>
      </c>
      <c r="Q25" s="8">
        <f t="shared" si="15"/>
        <v>0</v>
      </c>
      <c r="R25" s="8">
        <f t="shared" si="15"/>
        <v>0</v>
      </c>
      <c r="S25" s="8">
        <f t="shared" si="15"/>
        <v>0</v>
      </c>
      <c r="T25" s="8">
        <f t="shared" si="15"/>
        <v>0</v>
      </c>
      <c r="U25" s="8">
        <f t="shared" si="15"/>
        <v>0</v>
      </c>
      <c r="V25" s="8">
        <f t="shared" si="15"/>
        <v>0</v>
      </c>
      <c r="W25" s="8">
        <f t="shared" si="15"/>
        <v>0</v>
      </c>
      <c r="X25" s="8">
        <f t="shared" si="15"/>
        <v>0</v>
      </c>
      <c r="Y25" s="8">
        <f t="shared" si="15"/>
        <v>0</v>
      </c>
      <c r="Z25" s="8">
        <f t="shared" si="15"/>
        <v>0</v>
      </c>
      <c r="AA25" s="8">
        <f t="shared" si="15"/>
        <v>0</v>
      </c>
      <c r="AB25" s="8">
        <f t="shared" si="15"/>
        <v>0</v>
      </c>
      <c r="AC25" s="8">
        <f t="shared" si="15"/>
        <v>0</v>
      </c>
      <c r="AD25" s="8">
        <f t="shared" si="15"/>
        <v>0</v>
      </c>
      <c r="AE25" s="8">
        <f t="shared" si="15"/>
        <v>0</v>
      </c>
      <c r="AF25" s="8">
        <f t="shared" si="15"/>
        <v>0</v>
      </c>
      <c r="AG25" s="8">
        <f t="shared" si="15"/>
        <v>0</v>
      </c>
      <c r="AH25" s="8">
        <f t="shared" si="15"/>
        <v>0</v>
      </c>
      <c r="AI25" s="38">
        <f t="shared" si="3"/>
        <v>0</v>
      </c>
    </row>
    <row r="26" spans="2:35" ht="15" customHeight="1" x14ac:dyDescent="0.25">
      <c r="B26" s="29" t="str">
        <f>+'Capital Expenditure'!B24</f>
        <v>Add Description</v>
      </c>
      <c r="C26" s="26"/>
      <c r="D26" s="8"/>
      <c r="E26" s="6">
        <f>SUM(E117:E121)</f>
        <v>0</v>
      </c>
      <c r="F26" s="6">
        <f t="shared" ref="F26:AH26" si="16">SUM(F117:F121)</f>
        <v>0</v>
      </c>
      <c r="G26" s="6">
        <f t="shared" si="16"/>
        <v>0</v>
      </c>
      <c r="H26" s="6">
        <f t="shared" si="16"/>
        <v>0</v>
      </c>
      <c r="I26" s="6">
        <f t="shared" si="16"/>
        <v>0</v>
      </c>
      <c r="J26" s="6">
        <f t="shared" si="16"/>
        <v>0</v>
      </c>
      <c r="K26" s="6">
        <f t="shared" si="16"/>
        <v>0</v>
      </c>
      <c r="L26" s="6">
        <f t="shared" si="16"/>
        <v>0</v>
      </c>
      <c r="M26" s="6">
        <f t="shared" si="16"/>
        <v>0</v>
      </c>
      <c r="N26" s="6">
        <f t="shared" si="16"/>
        <v>0</v>
      </c>
      <c r="O26" s="6">
        <f t="shared" si="16"/>
        <v>0</v>
      </c>
      <c r="P26" s="6">
        <f t="shared" si="16"/>
        <v>0</v>
      </c>
      <c r="Q26" s="6">
        <f t="shared" si="16"/>
        <v>0</v>
      </c>
      <c r="R26" s="6">
        <f t="shared" si="16"/>
        <v>0</v>
      </c>
      <c r="S26" s="6">
        <f t="shared" si="16"/>
        <v>0</v>
      </c>
      <c r="T26" s="6">
        <f t="shared" si="16"/>
        <v>0</v>
      </c>
      <c r="U26" s="6">
        <f t="shared" si="16"/>
        <v>0</v>
      </c>
      <c r="V26" s="6">
        <f t="shared" si="16"/>
        <v>0</v>
      </c>
      <c r="W26" s="6">
        <f t="shared" si="16"/>
        <v>0</v>
      </c>
      <c r="X26" s="6">
        <f t="shared" si="16"/>
        <v>0</v>
      </c>
      <c r="Y26" s="6">
        <f t="shared" si="16"/>
        <v>0</v>
      </c>
      <c r="Z26" s="6">
        <f t="shared" si="16"/>
        <v>0</v>
      </c>
      <c r="AA26" s="6">
        <f t="shared" si="16"/>
        <v>0</v>
      </c>
      <c r="AB26" s="6">
        <f t="shared" si="16"/>
        <v>0</v>
      </c>
      <c r="AC26" s="6">
        <f t="shared" si="16"/>
        <v>0</v>
      </c>
      <c r="AD26" s="6">
        <f t="shared" si="16"/>
        <v>0</v>
      </c>
      <c r="AE26" s="6">
        <f t="shared" si="16"/>
        <v>0</v>
      </c>
      <c r="AF26" s="6">
        <f t="shared" si="16"/>
        <v>0</v>
      </c>
      <c r="AG26" s="6">
        <f t="shared" si="16"/>
        <v>0</v>
      </c>
      <c r="AH26" s="6">
        <f t="shared" si="16"/>
        <v>0</v>
      </c>
      <c r="AI26" s="39">
        <f t="shared" si="3"/>
        <v>0</v>
      </c>
    </row>
    <row r="27" spans="2:35" ht="15" customHeight="1" x14ac:dyDescent="0.3">
      <c r="B27" s="31"/>
      <c r="C27" s="41" t="s">
        <v>43</v>
      </c>
      <c r="D27" s="77"/>
      <c r="E27" s="77">
        <f>SUM(E12:E26)</f>
        <v>15714.285714285714</v>
      </c>
      <c r="F27" s="77">
        <f t="shared" ref="F27:AI27" si="17">SUM(F12:F26)</f>
        <v>30714.285714285714</v>
      </c>
      <c r="G27" s="77">
        <f t="shared" si="17"/>
        <v>40571.428571428572</v>
      </c>
      <c r="H27" s="77">
        <f t="shared" si="17"/>
        <v>51428.571428571428</v>
      </c>
      <c r="I27" s="77">
        <f t="shared" si="17"/>
        <v>63142.857142857145</v>
      </c>
      <c r="J27" s="77">
        <f t="shared" si="17"/>
        <v>49142.857142857145</v>
      </c>
      <c r="K27" s="77">
        <f t="shared" si="17"/>
        <v>44142.857142857145</v>
      </c>
      <c r="L27" s="77">
        <f t="shared" si="17"/>
        <v>36428.571428571428</v>
      </c>
      <c r="M27" s="77">
        <f t="shared" si="17"/>
        <v>33428.571428571428</v>
      </c>
      <c r="N27" s="77">
        <f t="shared" si="17"/>
        <v>29571.428571428572</v>
      </c>
      <c r="O27" s="77">
        <f t="shared" si="17"/>
        <v>25714.285714285714</v>
      </c>
      <c r="P27" s="77">
        <f t="shared" si="17"/>
        <v>10000</v>
      </c>
      <c r="Q27" s="77">
        <f t="shared" si="17"/>
        <v>10000</v>
      </c>
      <c r="R27" s="77">
        <f t="shared" si="17"/>
        <v>5000</v>
      </c>
      <c r="S27" s="77">
        <f t="shared" si="17"/>
        <v>0</v>
      </c>
      <c r="T27" s="77">
        <f t="shared" si="17"/>
        <v>0</v>
      </c>
      <c r="U27" s="77">
        <f t="shared" si="17"/>
        <v>0</v>
      </c>
      <c r="V27" s="77">
        <f t="shared" si="17"/>
        <v>0</v>
      </c>
      <c r="W27" s="77">
        <f t="shared" si="17"/>
        <v>0</v>
      </c>
      <c r="X27" s="77">
        <f t="shared" si="17"/>
        <v>0</v>
      </c>
      <c r="Y27" s="77">
        <f t="shared" si="17"/>
        <v>0</v>
      </c>
      <c r="Z27" s="77">
        <f t="shared" si="17"/>
        <v>0</v>
      </c>
      <c r="AA27" s="77">
        <f t="shared" si="17"/>
        <v>0</v>
      </c>
      <c r="AB27" s="77">
        <f t="shared" si="17"/>
        <v>0</v>
      </c>
      <c r="AC27" s="77">
        <f t="shared" si="17"/>
        <v>0</v>
      </c>
      <c r="AD27" s="77">
        <f t="shared" si="17"/>
        <v>0</v>
      </c>
      <c r="AE27" s="77">
        <f t="shared" si="17"/>
        <v>0</v>
      </c>
      <c r="AF27" s="77">
        <f t="shared" si="17"/>
        <v>0</v>
      </c>
      <c r="AG27" s="77">
        <f t="shared" si="17"/>
        <v>0</v>
      </c>
      <c r="AH27" s="77">
        <f t="shared" si="17"/>
        <v>0</v>
      </c>
      <c r="AI27" s="43">
        <f t="shared" si="17"/>
        <v>445000</v>
      </c>
    </row>
    <row r="28" spans="2:35" ht="24.75" customHeight="1" x14ac:dyDescent="0.25">
      <c r="E28" s="4"/>
      <c r="F28" s="2"/>
      <c r="G28" s="2"/>
      <c r="H28" s="2"/>
      <c r="I28" s="2"/>
      <c r="J28" s="2"/>
      <c r="K28" s="2"/>
      <c r="L28" s="2"/>
    </row>
    <row r="29" spans="2:35" ht="15" customHeight="1" x14ac:dyDescent="0.35">
      <c r="B29" s="66" t="s">
        <v>28</v>
      </c>
      <c r="C29" s="67"/>
      <c r="D29" s="47"/>
      <c r="E29" s="68"/>
      <c r="F29" s="68"/>
      <c r="G29" s="68"/>
      <c r="H29" s="47"/>
      <c r="I29" s="69"/>
      <c r="J29" s="69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70"/>
    </row>
    <row r="30" spans="2:35" ht="15" customHeight="1" x14ac:dyDescent="0.35">
      <c r="B30" s="71"/>
      <c r="C30" s="72"/>
      <c r="D30" s="50"/>
      <c r="E30" s="73"/>
      <c r="F30" s="73"/>
      <c r="G30" s="73"/>
      <c r="H30" s="50"/>
      <c r="I30" s="74"/>
      <c r="J30" s="74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5"/>
    </row>
    <row r="31" spans="2:35" ht="15" customHeight="1" x14ac:dyDescent="0.25">
      <c r="B31" s="76"/>
      <c r="C31" s="73"/>
      <c r="D31" s="50" t="s">
        <v>36</v>
      </c>
      <c r="E31" s="50" t="s">
        <v>35</v>
      </c>
      <c r="F31" s="50" t="s">
        <v>35</v>
      </c>
      <c r="G31" s="50" t="s">
        <v>35</v>
      </c>
      <c r="H31" s="50" t="s">
        <v>35</v>
      </c>
      <c r="I31" s="50" t="s">
        <v>35</v>
      </c>
      <c r="J31" s="50" t="s">
        <v>35</v>
      </c>
      <c r="K31" s="50" t="s">
        <v>35</v>
      </c>
      <c r="L31" s="50" t="s">
        <v>35</v>
      </c>
      <c r="M31" s="50" t="s">
        <v>35</v>
      </c>
      <c r="N31" s="50" t="s">
        <v>35</v>
      </c>
      <c r="O31" s="50" t="s">
        <v>35</v>
      </c>
      <c r="P31" s="50" t="s">
        <v>35</v>
      </c>
      <c r="Q31" s="50" t="s">
        <v>35</v>
      </c>
      <c r="R31" s="50" t="s">
        <v>35</v>
      </c>
      <c r="S31" s="50" t="s">
        <v>35</v>
      </c>
      <c r="T31" s="50" t="s">
        <v>35</v>
      </c>
      <c r="U31" s="50" t="s">
        <v>35</v>
      </c>
      <c r="V31" s="50" t="s">
        <v>35</v>
      </c>
      <c r="W31" s="50" t="s">
        <v>35</v>
      </c>
      <c r="X31" s="50" t="s">
        <v>35</v>
      </c>
      <c r="Y31" s="50" t="s">
        <v>35</v>
      </c>
      <c r="Z31" s="50" t="s">
        <v>35</v>
      </c>
      <c r="AA31" s="50" t="s">
        <v>35</v>
      </c>
      <c r="AB31" s="50" t="s">
        <v>35</v>
      </c>
      <c r="AC31" s="50" t="s">
        <v>35</v>
      </c>
      <c r="AD31" s="50" t="s">
        <v>35</v>
      </c>
      <c r="AE31" s="50" t="s">
        <v>35</v>
      </c>
      <c r="AF31" s="50" t="s">
        <v>35</v>
      </c>
      <c r="AG31" s="50" t="s">
        <v>35</v>
      </c>
      <c r="AH31" s="50" t="s">
        <v>35</v>
      </c>
      <c r="AI31" s="51" t="s">
        <v>0</v>
      </c>
    </row>
    <row r="32" spans="2:35" ht="15" customHeight="1" x14ac:dyDescent="0.25">
      <c r="B32" s="49" t="s">
        <v>21</v>
      </c>
      <c r="C32" s="78"/>
      <c r="D32" s="79" t="s">
        <v>37</v>
      </c>
      <c r="E32" s="50">
        <v>1</v>
      </c>
      <c r="F32" s="50">
        <f>+E32+1</f>
        <v>2</v>
      </c>
      <c r="G32" s="50">
        <f t="shared" ref="G32:T32" si="18">+F32+1</f>
        <v>3</v>
      </c>
      <c r="H32" s="50">
        <f t="shared" si="18"/>
        <v>4</v>
      </c>
      <c r="I32" s="50">
        <f t="shared" si="18"/>
        <v>5</v>
      </c>
      <c r="J32" s="50">
        <f t="shared" si="18"/>
        <v>6</v>
      </c>
      <c r="K32" s="50">
        <f t="shared" si="18"/>
        <v>7</v>
      </c>
      <c r="L32" s="50">
        <f t="shared" si="18"/>
        <v>8</v>
      </c>
      <c r="M32" s="50">
        <f t="shared" si="18"/>
        <v>9</v>
      </c>
      <c r="N32" s="50">
        <f t="shared" si="18"/>
        <v>10</v>
      </c>
      <c r="O32" s="50">
        <f t="shared" si="18"/>
        <v>11</v>
      </c>
      <c r="P32" s="50">
        <f t="shared" si="18"/>
        <v>12</v>
      </c>
      <c r="Q32" s="50">
        <f t="shared" si="18"/>
        <v>13</v>
      </c>
      <c r="R32" s="50">
        <f t="shared" si="18"/>
        <v>14</v>
      </c>
      <c r="S32" s="50">
        <f t="shared" si="18"/>
        <v>15</v>
      </c>
      <c r="T32" s="50">
        <f t="shared" si="18"/>
        <v>16</v>
      </c>
      <c r="U32" s="50">
        <f t="shared" ref="U32:AH32" si="19">+T32+1</f>
        <v>17</v>
      </c>
      <c r="V32" s="50">
        <f t="shared" si="19"/>
        <v>18</v>
      </c>
      <c r="W32" s="50">
        <f t="shared" si="19"/>
        <v>19</v>
      </c>
      <c r="X32" s="50">
        <f t="shared" si="19"/>
        <v>20</v>
      </c>
      <c r="Y32" s="50">
        <f t="shared" si="19"/>
        <v>21</v>
      </c>
      <c r="Z32" s="50">
        <f t="shared" si="19"/>
        <v>22</v>
      </c>
      <c r="AA32" s="50">
        <f t="shared" si="19"/>
        <v>23</v>
      </c>
      <c r="AB32" s="50">
        <f t="shared" si="19"/>
        <v>24</v>
      </c>
      <c r="AC32" s="50">
        <f t="shared" si="19"/>
        <v>25</v>
      </c>
      <c r="AD32" s="50">
        <f t="shared" si="19"/>
        <v>26</v>
      </c>
      <c r="AE32" s="50">
        <f t="shared" si="19"/>
        <v>27</v>
      </c>
      <c r="AF32" s="50">
        <f t="shared" si="19"/>
        <v>28</v>
      </c>
      <c r="AG32" s="50">
        <f t="shared" si="19"/>
        <v>29</v>
      </c>
      <c r="AH32" s="50">
        <f t="shared" si="19"/>
        <v>30</v>
      </c>
      <c r="AI32" s="51" t="s">
        <v>22</v>
      </c>
    </row>
    <row r="33" spans="2:37" ht="15" customHeight="1" x14ac:dyDescent="0.25">
      <c r="B33" s="29" t="str">
        <f>+B12</f>
        <v>Equipment</v>
      </c>
      <c r="C33" s="26" t="s">
        <v>30</v>
      </c>
      <c r="D33" s="25">
        <f>+'Capital Expenditure'!C10</f>
        <v>5</v>
      </c>
      <c r="E33" s="8">
        <f>IF('Capital Expenditure'!D$10&gt;0,('Capital Expenditure'!D$10/'Capital Expenditure'!$C$10),0)</f>
        <v>14000</v>
      </c>
      <c r="F33" s="8">
        <f>IF(AND(E33&gt;0,$D33&gt;=F$32),E33,0)</f>
        <v>14000</v>
      </c>
      <c r="G33" s="8">
        <f t="shared" ref="G33:AH33" si="20">IF(AND(F33&gt;0,$D33&gt;=G$32),F33,0)</f>
        <v>14000</v>
      </c>
      <c r="H33" s="8">
        <f t="shared" si="20"/>
        <v>14000</v>
      </c>
      <c r="I33" s="8">
        <f t="shared" si="20"/>
        <v>14000</v>
      </c>
      <c r="J33" s="8">
        <f t="shared" si="20"/>
        <v>0</v>
      </c>
      <c r="K33" s="8">
        <f t="shared" si="20"/>
        <v>0</v>
      </c>
      <c r="L33" s="8">
        <f t="shared" si="20"/>
        <v>0</v>
      </c>
      <c r="M33" s="8">
        <f t="shared" si="20"/>
        <v>0</v>
      </c>
      <c r="N33" s="8">
        <f t="shared" si="20"/>
        <v>0</v>
      </c>
      <c r="O33" s="8">
        <f t="shared" si="20"/>
        <v>0</v>
      </c>
      <c r="P33" s="8">
        <f t="shared" si="20"/>
        <v>0</v>
      </c>
      <c r="Q33" s="8">
        <f t="shared" si="20"/>
        <v>0</v>
      </c>
      <c r="R33" s="8">
        <f t="shared" si="20"/>
        <v>0</v>
      </c>
      <c r="S33" s="8">
        <f t="shared" si="20"/>
        <v>0</v>
      </c>
      <c r="T33" s="8">
        <f t="shared" si="20"/>
        <v>0</v>
      </c>
      <c r="U33" s="8">
        <f t="shared" si="20"/>
        <v>0</v>
      </c>
      <c r="V33" s="8">
        <f t="shared" si="20"/>
        <v>0</v>
      </c>
      <c r="W33" s="8">
        <f t="shared" si="20"/>
        <v>0</v>
      </c>
      <c r="X33" s="8">
        <f t="shared" si="20"/>
        <v>0</v>
      </c>
      <c r="Y33" s="8">
        <f t="shared" si="20"/>
        <v>0</v>
      </c>
      <c r="Z33" s="8">
        <f t="shared" si="20"/>
        <v>0</v>
      </c>
      <c r="AA33" s="8">
        <f t="shared" si="20"/>
        <v>0</v>
      </c>
      <c r="AB33" s="8">
        <f t="shared" si="20"/>
        <v>0</v>
      </c>
      <c r="AC33" s="8">
        <f t="shared" si="20"/>
        <v>0</v>
      </c>
      <c r="AD33" s="8">
        <f t="shared" si="20"/>
        <v>0</v>
      </c>
      <c r="AE33" s="8">
        <f t="shared" si="20"/>
        <v>0</v>
      </c>
      <c r="AF33" s="8">
        <f t="shared" si="20"/>
        <v>0</v>
      </c>
      <c r="AG33" s="8">
        <f t="shared" si="20"/>
        <v>0</v>
      </c>
      <c r="AH33" s="8">
        <f t="shared" si="20"/>
        <v>0</v>
      </c>
      <c r="AI33" s="33">
        <f>SUM(E33:AH33)</f>
        <v>70000</v>
      </c>
    </row>
    <row r="34" spans="2:37" ht="15" customHeight="1" x14ac:dyDescent="0.25">
      <c r="B34" s="29" t="str">
        <f>+B33</f>
        <v>Equipment</v>
      </c>
      <c r="C34" s="26" t="s">
        <v>31</v>
      </c>
      <c r="D34" s="25">
        <f>+D33</f>
        <v>5</v>
      </c>
      <c r="E34" s="8"/>
      <c r="F34" s="8">
        <f>IF('Capital Expenditure'!E$10&gt;0,('Capital Expenditure'!E$10/'Capital Expenditure'!$C$10),0)</f>
        <v>5000</v>
      </c>
      <c r="G34" s="8">
        <f>IF(AND(F34&gt;0,($D34+1)&gt;=G$32),F34,0)</f>
        <v>5000</v>
      </c>
      <c r="H34" s="8">
        <f t="shared" ref="H34:AH34" si="21">IF(AND(G34&gt;0,($D34+1)&gt;=H$32),G34,0)</f>
        <v>5000</v>
      </c>
      <c r="I34" s="8">
        <f t="shared" si="21"/>
        <v>5000</v>
      </c>
      <c r="J34" s="8">
        <f t="shared" si="21"/>
        <v>5000</v>
      </c>
      <c r="K34" s="8">
        <f t="shared" si="21"/>
        <v>0</v>
      </c>
      <c r="L34" s="8">
        <f t="shared" si="21"/>
        <v>0</v>
      </c>
      <c r="M34" s="8">
        <f t="shared" si="21"/>
        <v>0</v>
      </c>
      <c r="N34" s="8">
        <f t="shared" si="21"/>
        <v>0</v>
      </c>
      <c r="O34" s="8">
        <f t="shared" si="21"/>
        <v>0</v>
      </c>
      <c r="P34" s="8">
        <f t="shared" si="21"/>
        <v>0</v>
      </c>
      <c r="Q34" s="8">
        <f t="shared" si="21"/>
        <v>0</v>
      </c>
      <c r="R34" s="8">
        <f t="shared" si="21"/>
        <v>0</v>
      </c>
      <c r="S34" s="8">
        <f t="shared" si="21"/>
        <v>0</v>
      </c>
      <c r="T34" s="8">
        <f t="shared" si="21"/>
        <v>0</v>
      </c>
      <c r="U34" s="8">
        <f t="shared" si="21"/>
        <v>0</v>
      </c>
      <c r="V34" s="8">
        <f t="shared" si="21"/>
        <v>0</v>
      </c>
      <c r="W34" s="8">
        <f t="shared" si="21"/>
        <v>0</v>
      </c>
      <c r="X34" s="8">
        <f t="shared" si="21"/>
        <v>0</v>
      </c>
      <c r="Y34" s="8">
        <f t="shared" si="21"/>
        <v>0</v>
      </c>
      <c r="Z34" s="8">
        <f t="shared" si="21"/>
        <v>0</v>
      </c>
      <c r="AA34" s="8">
        <f t="shared" si="21"/>
        <v>0</v>
      </c>
      <c r="AB34" s="8">
        <f t="shared" si="21"/>
        <v>0</v>
      </c>
      <c r="AC34" s="8">
        <f t="shared" si="21"/>
        <v>0</v>
      </c>
      <c r="AD34" s="8">
        <f t="shared" si="21"/>
        <v>0</v>
      </c>
      <c r="AE34" s="8">
        <f t="shared" si="21"/>
        <v>0</v>
      </c>
      <c r="AF34" s="8">
        <f t="shared" si="21"/>
        <v>0</v>
      </c>
      <c r="AG34" s="8">
        <f t="shared" si="21"/>
        <v>0</v>
      </c>
      <c r="AH34" s="8">
        <f t="shared" si="21"/>
        <v>0</v>
      </c>
      <c r="AI34" s="33">
        <f>SUM(E34:AH34)</f>
        <v>25000</v>
      </c>
    </row>
    <row r="35" spans="2:37" ht="15" customHeight="1" x14ac:dyDescent="0.25">
      <c r="B35" s="29" t="str">
        <f>+B33</f>
        <v>Equipment</v>
      </c>
      <c r="C35" s="26" t="s">
        <v>32</v>
      </c>
      <c r="D35" s="25">
        <f>+D33</f>
        <v>5</v>
      </c>
      <c r="E35" s="8"/>
      <c r="F35" s="8"/>
      <c r="G35" s="8">
        <f>IF('Capital Expenditure'!F$10&gt;0,('Capital Expenditure'!F$10/'Capital Expenditure'!$C$10),0)</f>
        <v>7000</v>
      </c>
      <c r="H35" s="8">
        <f>IF(AND(G35&gt;0,($D35+2)&gt;=H$32),G35,0)</f>
        <v>7000</v>
      </c>
      <c r="I35" s="8">
        <f t="shared" ref="I35:AH35" si="22">IF(AND(H35&gt;0,($D35+2)&gt;=I$32),H35,0)</f>
        <v>7000</v>
      </c>
      <c r="J35" s="8">
        <f t="shared" si="22"/>
        <v>7000</v>
      </c>
      <c r="K35" s="8">
        <f t="shared" si="22"/>
        <v>7000</v>
      </c>
      <c r="L35" s="8">
        <f t="shared" si="22"/>
        <v>0</v>
      </c>
      <c r="M35" s="8">
        <f t="shared" si="22"/>
        <v>0</v>
      </c>
      <c r="N35" s="8">
        <f t="shared" si="22"/>
        <v>0</v>
      </c>
      <c r="O35" s="8">
        <f t="shared" si="22"/>
        <v>0</v>
      </c>
      <c r="P35" s="8">
        <f t="shared" si="22"/>
        <v>0</v>
      </c>
      <c r="Q35" s="8">
        <f t="shared" si="22"/>
        <v>0</v>
      </c>
      <c r="R35" s="8">
        <f t="shared" si="22"/>
        <v>0</v>
      </c>
      <c r="S35" s="8">
        <f t="shared" si="22"/>
        <v>0</v>
      </c>
      <c r="T35" s="8">
        <f t="shared" si="22"/>
        <v>0</v>
      </c>
      <c r="U35" s="8">
        <f t="shared" si="22"/>
        <v>0</v>
      </c>
      <c r="V35" s="8">
        <f t="shared" si="22"/>
        <v>0</v>
      </c>
      <c r="W35" s="8">
        <f t="shared" si="22"/>
        <v>0</v>
      </c>
      <c r="X35" s="8">
        <f t="shared" si="22"/>
        <v>0</v>
      </c>
      <c r="Y35" s="8">
        <f t="shared" si="22"/>
        <v>0</v>
      </c>
      <c r="Z35" s="8">
        <f t="shared" si="22"/>
        <v>0</v>
      </c>
      <c r="AA35" s="8">
        <f t="shared" si="22"/>
        <v>0</v>
      </c>
      <c r="AB35" s="8">
        <f t="shared" si="22"/>
        <v>0</v>
      </c>
      <c r="AC35" s="8">
        <f t="shared" si="22"/>
        <v>0</v>
      </c>
      <c r="AD35" s="8">
        <f t="shared" si="22"/>
        <v>0</v>
      </c>
      <c r="AE35" s="8">
        <f t="shared" si="22"/>
        <v>0</v>
      </c>
      <c r="AF35" s="8">
        <f t="shared" si="22"/>
        <v>0</v>
      </c>
      <c r="AG35" s="8">
        <f t="shared" si="22"/>
        <v>0</v>
      </c>
      <c r="AH35" s="8">
        <f t="shared" si="22"/>
        <v>0</v>
      </c>
      <c r="AI35" s="33">
        <f>SUM(E35:AH35)</f>
        <v>35000</v>
      </c>
    </row>
    <row r="36" spans="2:37" ht="15" customHeight="1" x14ac:dyDescent="0.25">
      <c r="B36" s="29" t="str">
        <f>+B33</f>
        <v>Equipment</v>
      </c>
      <c r="C36" s="26" t="s">
        <v>33</v>
      </c>
      <c r="D36" s="25">
        <f>+D33</f>
        <v>5</v>
      </c>
      <c r="E36" s="8"/>
      <c r="F36" s="8"/>
      <c r="G36" s="8"/>
      <c r="H36" s="8">
        <f>IF('Capital Expenditure'!G$10&gt;0,('Capital Expenditure'!G$10/'Capital Expenditure'!$C$10),0)</f>
        <v>3000</v>
      </c>
      <c r="I36" s="8">
        <f>IF(AND(H36&gt;0,($D36+3)&gt;=I$32),H36,0)</f>
        <v>3000</v>
      </c>
      <c r="J36" s="8">
        <f t="shared" ref="J36:AH36" si="23">IF(AND(I36&gt;0,($D36+3)&gt;=J$32),I36,0)</f>
        <v>3000</v>
      </c>
      <c r="K36" s="8">
        <f t="shared" si="23"/>
        <v>3000</v>
      </c>
      <c r="L36" s="8">
        <f t="shared" si="23"/>
        <v>3000</v>
      </c>
      <c r="M36" s="8">
        <f t="shared" si="23"/>
        <v>0</v>
      </c>
      <c r="N36" s="8">
        <f t="shared" si="23"/>
        <v>0</v>
      </c>
      <c r="O36" s="8">
        <f t="shared" si="23"/>
        <v>0</v>
      </c>
      <c r="P36" s="8">
        <f t="shared" si="23"/>
        <v>0</v>
      </c>
      <c r="Q36" s="8">
        <f t="shared" si="23"/>
        <v>0</v>
      </c>
      <c r="R36" s="8">
        <f t="shared" si="23"/>
        <v>0</v>
      </c>
      <c r="S36" s="8">
        <f t="shared" si="23"/>
        <v>0</v>
      </c>
      <c r="T36" s="8">
        <f t="shared" si="23"/>
        <v>0</v>
      </c>
      <c r="U36" s="8">
        <f t="shared" si="23"/>
        <v>0</v>
      </c>
      <c r="V36" s="8">
        <f t="shared" si="23"/>
        <v>0</v>
      </c>
      <c r="W36" s="8">
        <f t="shared" si="23"/>
        <v>0</v>
      </c>
      <c r="X36" s="8">
        <f t="shared" si="23"/>
        <v>0</v>
      </c>
      <c r="Y36" s="8">
        <f t="shared" si="23"/>
        <v>0</v>
      </c>
      <c r="Z36" s="8">
        <f t="shared" si="23"/>
        <v>0</v>
      </c>
      <c r="AA36" s="8">
        <f t="shared" si="23"/>
        <v>0</v>
      </c>
      <c r="AB36" s="8">
        <f t="shared" si="23"/>
        <v>0</v>
      </c>
      <c r="AC36" s="8">
        <f t="shared" si="23"/>
        <v>0</v>
      </c>
      <c r="AD36" s="8">
        <f t="shared" si="23"/>
        <v>0</v>
      </c>
      <c r="AE36" s="8">
        <f t="shared" si="23"/>
        <v>0</v>
      </c>
      <c r="AF36" s="8">
        <f t="shared" si="23"/>
        <v>0</v>
      </c>
      <c r="AG36" s="8">
        <f t="shared" si="23"/>
        <v>0</v>
      </c>
      <c r="AH36" s="8">
        <f t="shared" si="23"/>
        <v>0</v>
      </c>
      <c r="AI36" s="33">
        <f>SUM(E36:AH36)</f>
        <v>15000</v>
      </c>
    </row>
    <row r="37" spans="2:37" ht="15" customHeight="1" x14ac:dyDescent="0.25">
      <c r="B37" s="29" t="str">
        <f>+B33</f>
        <v>Equipment</v>
      </c>
      <c r="C37" s="26" t="s">
        <v>34</v>
      </c>
      <c r="D37" s="25">
        <f>+D33</f>
        <v>5</v>
      </c>
      <c r="E37" s="8"/>
      <c r="F37" s="8"/>
      <c r="G37" s="8"/>
      <c r="H37" s="8"/>
      <c r="I37" s="8">
        <f>IF('Capital Expenditure'!H$10&gt;0,('Capital Expenditure'!H$10/'Capital Expenditure'!$C$10),0)</f>
        <v>1000</v>
      </c>
      <c r="J37" s="8">
        <f>IF(AND(I37&gt;0,($D37+4)&gt;=J$32),I37,0)</f>
        <v>1000</v>
      </c>
      <c r="K37" s="8">
        <f t="shared" ref="K37:AH37" si="24">IF(AND(J37&gt;0,($D37+4)&gt;=K$32),J37,0)</f>
        <v>1000</v>
      </c>
      <c r="L37" s="8">
        <f t="shared" si="24"/>
        <v>1000</v>
      </c>
      <c r="M37" s="8">
        <f t="shared" si="24"/>
        <v>1000</v>
      </c>
      <c r="N37" s="8">
        <f t="shared" si="24"/>
        <v>0</v>
      </c>
      <c r="O37" s="8">
        <f t="shared" si="24"/>
        <v>0</v>
      </c>
      <c r="P37" s="8">
        <f t="shared" si="24"/>
        <v>0</v>
      </c>
      <c r="Q37" s="8">
        <f t="shared" si="24"/>
        <v>0</v>
      </c>
      <c r="R37" s="8">
        <f t="shared" si="24"/>
        <v>0</v>
      </c>
      <c r="S37" s="8">
        <f t="shared" si="24"/>
        <v>0</v>
      </c>
      <c r="T37" s="8">
        <f t="shared" si="24"/>
        <v>0</v>
      </c>
      <c r="U37" s="8">
        <f t="shared" si="24"/>
        <v>0</v>
      </c>
      <c r="V37" s="8">
        <f t="shared" si="24"/>
        <v>0</v>
      </c>
      <c r="W37" s="8">
        <f t="shared" si="24"/>
        <v>0</v>
      </c>
      <c r="X37" s="8">
        <f t="shared" si="24"/>
        <v>0</v>
      </c>
      <c r="Y37" s="8">
        <f t="shared" si="24"/>
        <v>0</v>
      </c>
      <c r="Z37" s="8">
        <f t="shared" si="24"/>
        <v>0</v>
      </c>
      <c r="AA37" s="8">
        <f t="shared" si="24"/>
        <v>0</v>
      </c>
      <c r="AB37" s="8">
        <f t="shared" si="24"/>
        <v>0</v>
      </c>
      <c r="AC37" s="8">
        <f t="shared" si="24"/>
        <v>0</v>
      </c>
      <c r="AD37" s="8">
        <f t="shared" si="24"/>
        <v>0</v>
      </c>
      <c r="AE37" s="8">
        <f t="shared" si="24"/>
        <v>0</v>
      </c>
      <c r="AF37" s="8">
        <f t="shared" si="24"/>
        <v>0</v>
      </c>
      <c r="AG37" s="8">
        <f t="shared" si="24"/>
        <v>0</v>
      </c>
      <c r="AH37" s="8">
        <f t="shared" si="24"/>
        <v>0</v>
      </c>
      <c r="AI37" s="33">
        <f>SUM(E37:AH37)</f>
        <v>5000</v>
      </c>
    </row>
    <row r="38" spans="2:37" ht="15" customHeight="1" x14ac:dyDescent="0.25">
      <c r="B38" s="29"/>
      <c r="C38" s="26"/>
      <c r="D38" s="25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33"/>
    </row>
    <row r="39" spans="2:37" ht="15" customHeight="1" x14ac:dyDescent="0.25">
      <c r="B39" s="29" t="str">
        <f>+'Capital Expenditure'!B11</f>
        <v>Lease Improvement</v>
      </c>
      <c r="C39" s="26" t="s">
        <v>30</v>
      </c>
      <c r="D39" s="25">
        <f>+'Capital Expenditure'!C11</f>
        <v>10</v>
      </c>
      <c r="E39" s="8">
        <f>IF('Capital Expenditure'!D$11&gt;0,('Capital Expenditure'!D$11/'Capital Expenditure'!$C$11),0)</f>
        <v>1000</v>
      </c>
      <c r="F39" s="8">
        <f>IF(AND(E39&gt;0,$D39&gt;=F$32),E39,0)</f>
        <v>1000</v>
      </c>
      <c r="G39" s="8">
        <f t="shared" ref="G39:AH39" si="25">IF(AND(F39&gt;0,$D39&gt;=G$32),F39,0)</f>
        <v>1000</v>
      </c>
      <c r="H39" s="8">
        <f t="shared" si="25"/>
        <v>1000</v>
      </c>
      <c r="I39" s="8">
        <f t="shared" si="25"/>
        <v>1000</v>
      </c>
      <c r="J39" s="8">
        <f t="shared" si="25"/>
        <v>1000</v>
      </c>
      <c r="K39" s="8">
        <f t="shared" si="25"/>
        <v>1000</v>
      </c>
      <c r="L39" s="8">
        <f t="shared" si="25"/>
        <v>1000</v>
      </c>
      <c r="M39" s="8">
        <f t="shared" si="25"/>
        <v>1000</v>
      </c>
      <c r="N39" s="8">
        <f t="shared" si="25"/>
        <v>1000</v>
      </c>
      <c r="O39" s="8">
        <f t="shared" si="25"/>
        <v>0</v>
      </c>
      <c r="P39" s="8">
        <f t="shared" si="25"/>
        <v>0</v>
      </c>
      <c r="Q39" s="8">
        <f t="shared" si="25"/>
        <v>0</v>
      </c>
      <c r="R39" s="8">
        <f t="shared" si="25"/>
        <v>0</v>
      </c>
      <c r="S39" s="8">
        <f t="shared" si="25"/>
        <v>0</v>
      </c>
      <c r="T39" s="8">
        <f t="shared" si="25"/>
        <v>0</v>
      </c>
      <c r="U39" s="8">
        <f t="shared" si="25"/>
        <v>0</v>
      </c>
      <c r="V39" s="8">
        <f t="shared" si="25"/>
        <v>0</v>
      </c>
      <c r="W39" s="8">
        <f t="shared" si="25"/>
        <v>0</v>
      </c>
      <c r="X39" s="8">
        <f t="shared" si="25"/>
        <v>0</v>
      </c>
      <c r="Y39" s="8">
        <f t="shared" si="25"/>
        <v>0</v>
      </c>
      <c r="Z39" s="8">
        <f t="shared" si="25"/>
        <v>0</v>
      </c>
      <c r="AA39" s="8">
        <f t="shared" si="25"/>
        <v>0</v>
      </c>
      <c r="AB39" s="8">
        <f t="shared" si="25"/>
        <v>0</v>
      </c>
      <c r="AC39" s="8">
        <f t="shared" si="25"/>
        <v>0</v>
      </c>
      <c r="AD39" s="8">
        <f t="shared" si="25"/>
        <v>0</v>
      </c>
      <c r="AE39" s="8">
        <f t="shared" si="25"/>
        <v>0</v>
      </c>
      <c r="AF39" s="8">
        <f t="shared" si="25"/>
        <v>0</v>
      </c>
      <c r="AG39" s="8">
        <f t="shared" si="25"/>
        <v>0</v>
      </c>
      <c r="AH39" s="8">
        <f t="shared" si="25"/>
        <v>0</v>
      </c>
      <c r="AI39" s="33">
        <f>SUM(E39:AH39)</f>
        <v>10000</v>
      </c>
    </row>
    <row r="40" spans="2:37" ht="15" customHeight="1" x14ac:dyDescent="0.25">
      <c r="B40" s="29" t="str">
        <f>+B39</f>
        <v>Lease Improvement</v>
      </c>
      <c r="C40" s="26" t="s">
        <v>31</v>
      </c>
      <c r="D40" s="25">
        <f>+D39</f>
        <v>10</v>
      </c>
      <c r="E40" s="8"/>
      <c r="F40" s="8">
        <f>IF('Capital Expenditure'!E$11&gt;0,('Capital Expenditure'!E$11/'Capital Expenditure'!$C$11),0)</f>
        <v>10000</v>
      </c>
      <c r="G40" s="8">
        <f>IF(AND(F40&gt;0,($D40+1)&gt;=G$32),F40,0)</f>
        <v>10000</v>
      </c>
      <c r="H40" s="8">
        <f t="shared" ref="H40:AH40" si="26">IF(AND(G40&gt;0,($D40+1)&gt;=H$32),G40,0)</f>
        <v>10000</v>
      </c>
      <c r="I40" s="8">
        <f t="shared" si="26"/>
        <v>10000</v>
      </c>
      <c r="J40" s="8">
        <f t="shared" si="26"/>
        <v>10000</v>
      </c>
      <c r="K40" s="8">
        <f t="shared" si="26"/>
        <v>10000</v>
      </c>
      <c r="L40" s="8">
        <f t="shared" si="26"/>
        <v>10000</v>
      </c>
      <c r="M40" s="8">
        <f t="shared" si="26"/>
        <v>10000</v>
      </c>
      <c r="N40" s="8">
        <f t="shared" si="26"/>
        <v>10000</v>
      </c>
      <c r="O40" s="8">
        <f t="shared" si="26"/>
        <v>10000</v>
      </c>
      <c r="P40" s="8">
        <f t="shared" si="26"/>
        <v>0</v>
      </c>
      <c r="Q40" s="8">
        <f t="shared" si="26"/>
        <v>0</v>
      </c>
      <c r="R40" s="8">
        <f t="shared" si="26"/>
        <v>0</v>
      </c>
      <c r="S40" s="8">
        <f t="shared" si="26"/>
        <v>0</v>
      </c>
      <c r="T40" s="8">
        <f t="shared" si="26"/>
        <v>0</v>
      </c>
      <c r="U40" s="8">
        <f t="shared" si="26"/>
        <v>0</v>
      </c>
      <c r="V40" s="8">
        <f t="shared" si="26"/>
        <v>0</v>
      </c>
      <c r="W40" s="8">
        <f t="shared" si="26"/>
        <v>0</v>
      </c>
      <c r="X40" s="8">
        <f t="shared" si="26"/>
        <v>0</v>
      </c>
      <c r="Y40" s="8">
        <f t="shared" si="26"/>
        <v>0</v>
      </c>
      <c r="Z40" s="8">
        <f t="shared" si="26"/>
        <v>0</v>
      </c>
      <c r="AA40" s="8">
        <f t="shared" si="26"/>
        <v>0</v>
      </c>
      <c r="AB40" s="8">
        <f t="shared" si="26"/>
        <v>0</v>
      </c>
      <c r="AC40" s="8">
        <f t="shared" si="26"/>
        <v>0</v>
      </c>
      <c r="AD40" s="8">
        <f t="shared" si="26"/>
        <v>0</v>
      </c>
      <c r="AE40" s="8">
        <f t="shared" si="26"/>
        <v>0</v>
      </c>
      <c r="AF40" s="8">
        <f t="shared" si="26"/>
        <v>0</v>
      </c>
      <c r="AG40" s="8">
        <f t="shared" si="26"/>
        <v>0</v>
      </c>
      <c r="AH40" s="8">
        <f t="shared" si="26"/>
        <v>0</v>
      </c>
      <c r="AI40" s="33">
        <f>SUM(E40:AH40)</f>
        <v>100000</v>
      </c>
    </row>
    <row r="41" spans="2:37" ht="15" customHeight="1" x14ac:dyDescent="0.25">
      <c r="B41" s="29" t="str">
        <f>+B39</f>
        <v>Lease Improvement</v>
      </c>
      <c r="C41" s="26" t="s">
        <v>32</v>
      </c>
      <c r="D41" s="25">
        <f>+D40</f>
        <v>10</v>
      </c>
      <c r="E41" s="8"/>
      <c r="F41" s="8"/>
      <c r="G41" s="8">
        <f>IF('Capital Expenditure'!F$11&gt;0,('Capital Expenditure'!F$11/'Capital Expenditure'!$C$11),0)</f>
        <v>0</v>
      </c>
      <c r="H41" s="8">
        <f>IF(AND(G41&gt;0,($D41+2)&gt;=H$32),G41,0)</f>
        <v>0</v>
      </c>
      <c r="I41" s="8">
        <f t="shared" ref="I41:AH41" si="27">IF(AND(H41&gt;0,($D41+2)&gt;=I$32),H41,0)</f>
        <v>0</v>
      </c>
      <c r="J41" s="8">
        <f t="shared" si="27"/>
        <v>0</v>
      </c>
      <c r="K41" s="8">
        <f t="shared" si="27"/>
        <v>0</v>
      </c>
      <c r="L41" s="8">
        <f t="shared" si="27"/>
        <v>0</v>
      </c>
      <c r="M41" s="8">
        <f t="shared" si="27"/>
        <v>0</v>
      </c>
      <c r="N41" s="8">
        <f t="shared" si="27"/>
        <v>0</v>
      </c>
      <c r="O41" s="8">
        <f t="shared" si="27"/>
        <v>0</v>
      </c>
      <c r="P41" s="8">
        <f t="shared" si="27"/>
        <v>0</v>
      </c>
      <c r="Q41" s="8">
        <f t="shared" si="27"/>
        <v>0</v>
      </c>
      <c r="R41" s="8">
        <f t="shared" si="27"/>
        <v>0</v>
      </c>
      <c r="S41" s="8">
        <f t="shared" si="27"/>
        <v>0</v>
      </c>
      <c r="T41" s="8">
        <f t="shared" si="27"/>
        <v>0</v>
      </c>
      <c r="U41" s="8">
        <f t="shared" si="27"/>
        <v>0</v>
      </c>
      <c r="V41" s="8">
        <f t="shared" si="27"/>
        <v>0</v>
      </c>
      <c r="W41" s="8">
        <f t="shared" si="27"/>
        <v>0</v>
      </c>
      <c r="X41" s="8">
        <f t="shared" si="27"/>
        <v>0</v>
      </c>
      <c r="Y41" s="8">
        <f t="shared" si="27"/>
        <v>0</v>
      </c>
      <c r="Z41" s="8">
        <f t="shared" si="27"/>
        <v>0</v>
      </c>
      <c r="AA41" s="8">
        <f t="shared" si="27"/>
        <v>0</v>
      </c>
      <c r="AB41" s="8">
        <f t="shared" si="27"/>
        <v>0</v>
      </c>
      <c r="AC41" s="8">
        <f t="shared" si="27"/>
        <v>0</v>
      </c>
      <c r="AD41" s="8">
        <f t="shared" si="27"/>
        <v>0</v>
      </c>
      <c r="AE41" s="8">
        <f t="shared" si="27"/>
        <v>0</v>
      </c>
      <c r="AF41" s="8">
        <f t="shared" si="27"/>
        <v>0</v>
      </c>
      <c r="AG41" s="8">
        <f t="shared" si="27"/>
        <v>0</v>
      </c>
      <c r="AH41" s="8">
        <f t="shared" si="27"/>
        <v>0</v>
      </c>
      <c r="AI41" s="33">
        <f>SUM(E41:AH41)</f>
        <v>0</v>
      </c>
      <c r="AJ41" s="8"/>
    </row>
    <row r="42" spans="2:37" ht="15" customHeight="1" x14ac:dyDescent="0.25">
      <c r="B42" s="29" t="str">
        <f>+B39</f>
        <v>Lease Improvement</v>
      </c>
      <c r="C42" s="26" t="s">
        <v>33</v>
      </c>
      <c r="D42" s="25">
        <f>+D41</f>
        <v>10</v>
      </c>
      <c r="E42" s="8"/>
      <c r="F42" s="8"/>
      <c r="G42" s="8"/>
      <c r="H42" s="8">
        <f>IF('Capital Expenditure'!G$11&gt;0,('Capital Expenditure'!G$11/'Capital Expenditure'!$C$11),0)</f>
        <v>5000</v>
      </c>
      <c r="I42" s="8">
        <f>IF(AND(H42&gt;0,($D42+3)&gt;=I$32),H42,0)</f>
        <v>5000</v>
      </c>
      <c r="J42" s="8">
        <f t="shared" ref="J42:AH42" si="28">IF(AND(I42&gt;0,($D42+3)&gt;=J$32),I42,0)</f>
        <v>5000</v>
      </c>
      <c r="K42" s="8">
        <f t="shared" si="28"/>
        <v>5000</v>
      </c>
      <c r="L42" s="8">
        <f t="shared" si="28"/>
        <v>5000</v>
      </c>
      <c r="M42" s="8">
        <f t="shared" si="28"/>
        <v>5000</v>
      </c>
      <c r="N42" s="8">
        <f t="shared" si="28"/>
        <v>5000</v>
      </c>
      <c r="O42" s="8">
        <f t="shared" si="28"/>
        <v>5000</v>
      </c>
      <c r="P42" s="8">
        <f t="shared" si="28"/>
        <v>5000</v>
      </c>
      <c r="Q42" s="8">
        <f t="shared" si="28"/>
        <v>5000</v>
      </c>
      <c r="R42" s="8">
        <f t="shared" si="28"/>
        <v>0</v>
      </c>
      <c r="S42" s="8">
        <f t="shared" si="28"/>
        <v>0</v>
      </c>
      <c r="T42" s="8">
        <f t="shared" si="28"/>
        <v>0</v>
      </c>
      <c r="U42" s="8">
        <f t="shared" si="28"/>
        <v>0</v>
      </c>
      <c r="V42" s="8">
        <f t="shared" si="28"/>
        <v>0</v>
      </c>
      <c r="W42" s="8">
        <f t="shared" si="28"/>
        <v>0</v>
      </c>
      <c r="X42" s="8">
        <f t="shared" si="28"/>
        <v>0</v>
      </c>
      <c r="Y42" s="8">
        <f t="shared" si="28"/>
        <v>0</v>
      </c>
      <c r="Z42" s="8">
        <f t="shared" si="28"/>
        <v>0</v>
      </c>
      <c r="AA42" s="8">
        <f t="shared" si="28"/>
        <v>0</v>
      </c>
      <c r="AB42" s="8">
        <f t="shared" si="28"/>
        <v>0</v>
      </c>
      <c r="AC42" s="8">
        <f t="shared" si="28"/>
        <v>0</v>
      </c>
      <c r="AD42" s="8">
        <f t="shared" si="28"/>
        <v>0</v>
      </c>
      <c r="AE42" s="8">
        <f t="shared" si="28"/>
        <v>0</v>
      </c>
      <c r="AF42" s="8">
        <f t="shared" si="28"/>
        <v>0</v>
      </c>
      <c r="AG42" s="8">
        <f t="shared" si="28"/>
        <v>0</v>
      </c>
      <c r="AH42" s="8">
        <f t="shared" si="28"/>
        <v>0</v>
      </c>
      <c r="AI42" s="33">
        <f>SUM(E42:AH42)</f>
        <v>50000</v>
      </c>
      <c r="AJ42" s="8"/>
    </row>
    <row r="43" spans="2:37" ht="15" customHeight="1" x14ac:dyDescent="0.25">
      <c r="B43" s="29" t="str">
        <f>+B39</f>
        <v>Lease Improvement</v>
      </c>
      <c r="C43" s="26" t="s">
        <v>34</v>
      </c>
      <c r="D43" s="25">
        <f>+D42</f>
        <v>10</v>
      </c>
      <c r="E43" s="8"/>
      <c r="F43" s="8"/>
      <c r="G43" s="8"/>
      <c r="H43" s="8"/>
      <c r="I43" s="8">
        <f>IF('Capital Expenditure'!H$11&gt;0,('Capital Expenditure'!H$11/'Capital Expenditure'!$C$11),0)</f>
        <v>5000</v>
      </c>
      <c r="J43" s="8">
        <f>IF(AND(I43&gt;0,($D43+4)&gt;=J$32),I43,0)</f>
        <v>5000</v>
      </c>
      <c r="K43" s="8">
        <f t="shared" ref="K43:AH43" si="29">IF(AND(J43&gt;0,($D43+4)&gt;=K$32),J43,0)</f>
        <v>5000</v>
      </c>
      <c r="L43" s="8">
        <f t="shared" si="29"/>
        <v>5000</v>
      </c>
      <c r="M43" s="8">
        <f t="shared" si="29"/>
        <v>5000</v>
      </c>
      <c r="N43" s="8">
        <f t="shared" si="29"/>
        <v>5000</v>
      </c>
      <c r="O43" s="8">
        <f t="shared" si="29"/>
        <v>5000</v>
      </c>
      <c r="P43" s="8">
        <f t="shared" si="29"/>
        <v>5000</v>
      </c>
      <c r="Q43" s="8">
        <f t="shared" si="29"/>
        <v>5000</v>
      </c>
      <c r="R43" s="8">
        <f t="shared" si="29"/>
        <v>5000</v>
      </c>
      <c r="S43" s="8">
        <f t="shared" si="29"/>
        <v>0</v>
      </c>
      <c r="T43" s="8">
        <f t="shared" si="29"/>
        <v>0</v>
      </c>
      <c r="U43" s="8">
        <f t="shared" si="29"/>
        <v>0</v>
      </c>
      <c r="V43" s="8">
        <f t="shared" si="29"/>
        <v>0</v>
      </c>
      <c r="W43" s="8">
        <f t="shared" si="29"/>
        <v>0</v>
      </c>
      <c r="X43" s="8">
        <f t="shared" si="29"/>
        <v>0</v>
      </c>
      <c r="Y43" s="8">
        <f t="shared" si="29"/>
        <v>0</v>
      </c>
      <c r="Z43" s="8">
        <f t="shared" si="29"/>
        <v>0</v>
      </c>
      <c r="AA43" s="8">
        <f t="shared" si="29"/>
        <v>0</v>
      </c>
      <c r="AB43" s="8">
        <f t="shared" si="29"/>
        <v>0</v>
      </c>
      <c r="AC43" s="8">
        <f t="shared" si="29"/>
        <v>0</v>
      </c>
      <c r="AD43" s="8">
        <f t="shared" si="29"/>
        <v>0</v>
      </c>
      <c r="AE43" s="8">
        <f t="shared" si="29"/>
        <v>0</v>
      </c>
      <c r="AF43" s="8">
        <f t="shared" si="29"/>
        <v>0</v>
      </c>
      <c r="AG43" s="8">
        <f t="shared" si="29"/>
        <v>0</v>
      </c>
      <c r="AH43" s="8">
        <f t="shared" si="29"/>
        <v>0</v>
      </c>
      <c r="AI43" s="33">
        <f>SUM(E43:AH43)</f>
        <v>50000</v>
      </c>
      <c r="AJ43" s="8"/>
      <c r="AK43" s="8"/>
    </row>
    <row r="44" spans="2:37" ht="15" customHeight="1" x14ac:dyDescent="0.25">
      <c r="B44" s="29"/>
      <c r="C44" s="26"/>
      <c r="D44" s="25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34"/>
      <c r="AJ44" s="8"/>
      <c r="AK44" s="8"/>
    </row>
    <row r="45" spans="2:37" ht="15" customHeight="1" x14ac:dyDescent="0.25">
      <c r="B45" s="29" t="str">
        <f>+'Capital Expenditure'!B12</f>
        <v>Software</v>
      </c>
      <c r="C45" s="26" t="s">
        <v>30</v>
      </c>
      <c r="D45" s="25">
        <f>+'Capital Expenditure'!C12</f>
        <v>7</v>
      </c>
      <c r="E45" s="8">
        <f>IF('Capital Expenditure'!D$12&gt;0,('Capital Expenditure'!D$12/'Capital Expenditure'!$C$12),0)</f>
        <v>714.28571428571433</v>
      </c>
      <c r="F45" s="8">
        <f>IF(AND(E45&gt;0,$D45&gt;=F$32),E45,0)</f>
        <v>714.28571428571433</v>
      </c>
      <c r="G45" s="8">
        <f t="shared" ref="G45:AH45" si="30">IF(AND(F45&gt;0,$D45&gt;=G$32),F45,0)</f>
        <v>714.28571428571433</v>
      </c>
      <c r="H45" s="8">
        <f t="shared" si="30"/>
        <v>714.28571428571433</v>
      </c>
      <c r="I45" s="8">
        <f t="shared" si="30"/>
        <v>714.28571428571433</v>
      </c>
      <c r="J45" s="8">
        <f t="shared" si="30"/>
        <v>714.28571428571433</v>
      </c>
      <c r="K45" s="8">
        <f t="shared" si="30"/>
        <v>714.28571428571433</v>
      </c>
      <c r="L45" s="8">
        <f t="shared" si="30"/>
        <v>0</v>
      </c>
      <c r="M45" s="8">
        <f t="shared" si="30"/>
        <v>0</v>
      </c>
      <c r="N45" s="8">
        <f t="shared" si="30"/>
        <v>0</v>
      </c>
      <c r="O45" s="8">
        <f t="shared" si="30"/>
        <v>0</v>
      </c>
      <c r="P45" s="8">
        <f t="shared" si="30"/>
        <v>0</v>
      </c>
      <c r="Q45" s="8">
        <f t="shared" si="30"/>
        <v>0</v>
      </c>
      <c r="R45" s="8">
        <f t="shared" si="30"/>
        <v>0</v>
      </c>
      <c r="S45" s="8">
        <f t="shared" si="30"/>
        <v>0</v>
      </c>
      <c r="T45" s="8">
        <f t="shared" si="30"/>
        <v>0</v>
      </c>
      <c r="U45" s="8">
        <f t="shared" si="30"/>
        <v>0</v>
      </c>
      <c r="V45" s="8">
        <f t="shared" si="30"/>
        <v>0</v>
      </c>
      <c r="W45" s="8">
        <f t="shared" si="30"/>
        <v>0</v>
      </c>
      <c r="X45" s="8">
        <f t="shared" si="30"/>
        <v>0</v>
      </c>
      <c r="Y45" s="8">
        <f t="shared" si="30"/>
        <v>0</v>
      </c>
      <c r="Z45" s="8">
        <f t="shared" si="30"/>
        <v>0</v>
      </c>
      <c r="AA45" s="8">
        <f t="shared" si="30"/>
        <v>0</v>
      </c>
      <c r="AB45" s="8">
        <f t="shared" si="30"/>
        <v>0</v>
      </c>
      <c r="AC45" s="8">
        <f t="shared" si="30"/>
        <v>0</v>
      </c>
      <c r="AD45" s="8">
        <f t="shared" si="30"/>
        <v>0</v>
      </c>
      <c r="AE45" s="8">
        <f t="shared" si="30"/>
        <v>0</v>
      </c>
      <c r="AF45" s="8">
        <f t="shared" si="30"/>
        <v>0</v>
      </c>
      <c r="AG45" s="8">
        <f t="shared" si="30"/>
        <v>0</v>
      </c>
      <c r="AH45" s="8">
        <f t="shared" si="30"/>
        <v>0</v>
      </c>
      <c r="AI45" s="33">
        <f>SUM(E45:AH45)</f>
        <v>5000.0000000000009</v>
      </c>
    </row>
    <row r="46" spans="2:37" ht="15" customHeight="1" x14ac:dyDescent="0.25">
      <c r="B46" s="29" t="str">
        <f>+B45</f>
        <v>Software</v>
      </c>
      <c r="C46" s="26" t="s">
        <v>31</v>
      </c>
      <c r="D46" s="25">
        <f>+D45</f>
        <v>7</v>
      </c>
      <c r="E46" s="8"/>
      <c r="F46" s="8">
        <f>IF('Capital Expenditure'!E$12&gt;0,('Capital Expenditure'!E$12/'Capital Expenditure'!$C$12),0)</f>
        <v>0</v>
      </c>
      <c r="G46" s="8">
        <f>IF(AND(F46&gt;0,($D46+1)&gt;=G$32),F46,0)</f>
        <v>0</v>
      </c>
      <c r="H46" s="8">
        <f t="shared" ref="H46:AH46" si="31">IF(AND(G46&gt;0,($D46+1)&gt;=H$32),G46,0)</f>
        <v>0</v>
      </c>
      <c r="I46" s="8">
        <f t="shared" si="31"/>
        <v>0</v>
      </c>
      <c r="J46" s="8">
        <f t="shared" si="31"/>
        <v>0</v>
      </c>
      <c r="K46" s="8">
        <f t="shared" si="31"/>
        <v>0</v>
      </c>
      <c r="L46" s="8">
        <f t="shared" si="31"/>
        <v>0</v>
      </c>
      <c r="M46" s="8">
        <f t="shared" si="31"/>
        <v>0</v>
      </c>
      <c r="N46" s="8">
        <f t="shared" si="31"/>
        <v>0</v>
      </c>
      <c r="O46" s="8">
        <f t="shared" si="31"/>
        <v>0</v>
      </c>
      <c r="P46" s="8">
        <f t="shared" si="31"/>
        <v>0</v>
      </c>
      <c r="Q46" s="8">
        <f t="shared" si="31"/>
        <v>0</v>
      </c>
      <c r="R46" s="8">
        <f t="shared" si="31"/>
        <v>0</v>
      </c>
      <c r="S46" s="8">
        <f t="shared" si="31"/>
        <v>0</v>
      </c>
      <c r="T46" s="8">
        <f t="shared" si="31"/>
        <v>0</v>
      </c>
      <c r="U46" s="8">
        <f t="shared" si="31"/>
        <v>0</v>
      </c>
      <c r="V46" s="8">
        <f t="shared" si="31"/>
        <v>0</v>
      </c>
      <c r="W46" s="8">
        <f t="shared" si="31"/>
        <v>0</v>
      </c>
      <c r="X46" s="8">
        <f t="shared" si="31"/>
        <v>0</v>
      </c>
      <c r="Y46" s="8">
        <f t="shared" si="31"/>
        <v>0</v>
      </c>
      <c r="Z46" s="8">
        <f t="shared" si="31"/>
        <v>0</v>
      </c>
      <c r="AA46" s="8">
        <f t="shared" si="31"/>
        <v>0</v>
      </c>
      <c r="AB46" s="8">
        <f t="shared" si="31"/>
        <v>0</v>
      </c>
      <c r="AC46" s="8">
        <f t="shared" si="31"/>
        <v>0</v>
      </c>
      <c r="AD46" s="8">
        <f t="shared" si="31"/>
        <v>0</v>
      </c>
      <c r="AE46" s="8">
        <f t="shared" si="31"/>
        <v>0</v>
      </c>
      <c r="AF46" s="8">
        <f t="shared" si="31"/>
        <v>0</v>
      </c>
      <c r="AG46" s="8">
        <f t="shared" si="31"/>
        <v>0</v>
      </c>
      <c r="AH46" s="8">
        <f t="shared" si="31"/>
        <v>0</v>
      </c>
      <c r="AI46" s="33">
        <f>SUM(E46:AH46)</f>
        <v>0</v>
      </c>
    </row>
    <row r="47" spans="2:37" ht="15" customHeight="1" x14ac:dyDescent="0.25">
      <c r="B47" s="29" t="str">
        <f>+B45</f>
        <v>Software</v>
      </c>
      <c r="C47" s="26" t="s">
        <v>32</v>
      </c>
      <c r="D47" s="25">
        <f>+D45</f>
        <v>7</v>
      </c>
      <c r="E47" s="8"/>
      <c r="F47" s="8"/>
      <c r="G47" s="8">
        <f>IF('Capital Expenditure'!F$12&gt;0,('Capital Expenditure'!F$12/'Capital Expenditure'!$C$12),0)</f>
        <v>2857.1428571428573</v>
      </c>
      <c r="H47" s="8">
        <f>IF(AND(G47&gt;0,($D47+2)&gt;=H$32),G47,0)</f>
        <v>2857.1428571428573</v>
      </c>
      <c r="I47" s="8">
        <f t="shared" ref="I47:AH47" si="32">IF(AND(H47&gt;0,($D47+2)&gt;=I$32),H47,0)</f>
        <v>2857.1428571428573</v>
      </c>
      <c r="J47" s="8">
        <f t="shared" si="32"/>
        <v>2857.1428571428573</v>
      </c>
      <c r="K47" s="8">
        <f t="shared" si="32"/>
        <v>2857.1428571428573</v>
      </c>
      <c r="L47" s="8">
        <f t="shared" si="32"/>
        <v>2857.1428571428573</v>
      </c>
      <c r="M47" s="8">
        <f t="shared" si="32"/>
        <v>2857.1428571428573</v>
      </c>
      <c r="N47" s="8">
        <f t="shared" si="32"/>
        <v>0</v>
      </c>
      <c r="O47" s="8">
        <f t="shared" si="32"/>
        <v>0</v>
      </c>
      <c r="P47" s="8">
        <f t="shared" si="32"/>
        <v>0</v>
      </c>
      <c r="Q47" s="8">
        <f t="shared" si="32"/>
        <v>0</v>
      </c>
      <c r="R47" s="8">
        <f t="shared" si="32"/>
        <v>0</v>
      </c>
      <c r="S47" s="8">
        <f t="shared" si="32"/>
        <v>0</v>
      </c>
      <c r="T47" s="8">
        <f t="shared" si="32"/>
        <v>0</v>
      </c>
      <c r="U47" s="8">
        <f t="shared" si="32"/>
        <v>0</v>
      </c>
      <c r="V47" s="8">
        <f t="shared" si="32"/>
        <v>0</v>
      </c>
      <c r="W47" s="8">
        <f t="shared" si="32"/>
        <v>0</v>
      </c>
      <c r="X47" s="8">
        <f t="shared" si="32"/>
        <v>0</v>
      </c>
      <c r="Y47" s="8">
        <f t="shared" si="32"/>
        <v>0</v>
      </c>
      <c r="Z47" s="8">
        <f t="shared" si="32"/>
        <v>0</v>
      </c>
      <c r="AA47" s="8">
        <f t="shared" si="32"/>
        <v>0</v>
      </c>
      <c r="AB47" s="8">
        <f t="shared" si="32"/>
        <v>0</v>
      </c>
      <c r="AC47" s="8">
        <f t="shared" si="32"/>
        <v>0</v>
      </c>
      <c r="AD47" s="8">
        <f t="shared" si="32"/>
        <v>0</v>
      </c>
      <c r="AE47" s="8">
        <f t="shared" si="32"/>
        <v>0</v>
      </c>
      <c r="AF47" s="8">
        <f t="shared" si="32"/>
        <v>0</v>
      </c>
      <c r="AG47" s="8">
        <f t="shared" si="32"/>
        <v>0</v>
      </c>
      <c r="AH47" s="8">
        <f t="shared" si="32"/>
        <v>0</v>
      </c>
      <c r="AI47" s="33">
        <f>SUM(E47:AH47)</f>
        <v>20000.000000000004</v>
      </c>
      <c r="AJ47" s="8"/>
    </row>
    <row r="48" spans="2:37" ht="15" customHeight="1" x14ac:dyDescent="0.25">
      <c r="B48" s="29" t="str">
        <f>+B45</f>
        <v>Software</v>
      </c>
      <c r="C48" s="26" t="s">
        <v>33</v>
      </c>
      <c r="D48" s="25">
        <f>+D45</f>
        <v>7</v>
      </c>
      <c r="E48" s="8"/>
      <c r="F48" s="8"/>
      <c r="G48" s="8"/>
      <c r="H48" s="8">
        <f>IF('Capital Expenditure'!G$12&gt;0,('Capital Expenditure'!G$12/'Capital Expenditure'!$C$12),0)</f>
        <v>2857.1428571428573</v>
      </c>
      <c r="I48" s="8">
        <f>IF(AND(H48&gt;0,($D48+3)&gt;=I$32),H48,0)</f>
        <v>2857.1428571428573</v>
      </c>
      <c r="J48" s="8">
        <f t="shared" ref="J48:AH48" si="33">IF(AND(I48&gt;0,($D48+3)&gt;=J$32),I48,0)</f>
        <v>2857.1428571428573</v>
      </c>
      <c r="K48" s="8">
        <f t="shared" si="33"/>
        <v>2857.1428571428573</v>
      </c>
      <c r="L48" s="8">
        <f t="shared" si="33"/>
        <v>2857.1428571428573</v>
      </c>
      <c r="M48" s="8">
        <f t="shared" si="33"/>
        <v>2857.1428571428573</v>
      </c>
      <c r="N48" s="8">
        <f t="shared" si="33"/>
        <v>2857.1428571428573</v>
      </c>
      <c r="O48" s="8">
        <f t="shared" si="33"/>
        <v>0</v>
      </c>
      <c r="P48" s="8">
        <f t="shared" si="33"/>
        <v>0</v>
      </c>
      <c r="Q48" s="8">
        <f t="shared" si="33"/>
        <v>0</v>
      </c>
      <c r="R48" s="8">
        <f t="shared" si="33"/>
        <v>0</v>
      </c>
      <c r="S48" s="8">
        <f t="shared" si="33"/>
        <v>0</v>
      </c>
      <c r="T48" s="8">
        <f t="shared" si="33"/>
        <v>0</v>
      </c>
      <c r="U48" s="8">
        <f t="shared" si="33"/>
        <v>0</v>
      </c>
      <c r="V48" s="8">
        <f t="shared" si="33"/>
        <v>0</v>
      </c>
      <c r="W48" s="8">
        <f t="shared" si="33"/>
        <v>0</v>
      </c>
      <c r="X48" s="8">
        <f t="shared" si="33"/>
        <v>0</v>
      </c>
      <c r="Y48" s="8">
        <f t="shared" si="33"/>
        <v>0</v>
      </c>
      <c r="Z48" s="8">
        <f t="shared" si="33"/>
        <v>0</v>
      </c>
      <c r="AA48" s="8">
        <f t="shared" si="33"/>
        <v>0</v>
      </c>
      <c r="AB48" s="8">
        <f t="shared" si="33"/>
        <v>0</v>
      </c>
      <c r="AC48" s="8">
        <f t="shared" si="33"/>
        <v>0</v>
      </c>
      <c r="AD48" s="8">
        <f t="shared" si="33"/>
        <v>0</v>
      </c>
      <c r="AE48" s="8">
        <f t="shared" si="33"/>
        <v>0</v>
      </c>
      <c r="AF48" s="8">
        <f t="shared" si="33"/>
        <v>0</v>
      </c>
      <c r="AG48" s="8">
        <f t="shared" si="33"/>
        <v>0</v>
      </c>
      <c r="AH48" s="8">
        <f t="shared" si="33"/>
        <v>0</v>
      </c>
      <c r="AI48" s="33">
        <f>SUM(E48:AH48)</f>
        <v>20000.000000000004</v>
      </c>
      <c r="AJ48" s="8"/>
      <c r="AK48" s="8"/>
    </row>
    <row r="49" spans="2:38" ht="15" customHeight="1" x14ac:dyDescent="0.25">
      <c r="B49" s="29" t="str">
        <f>+B45</f>
        <v>Software</v>
      </c>
      <c r="C49" s="26" t="s">
        <v>34</v>
      </c>
      <c r="D49" s="25">
        <f>+D45</f>
        <v>7</v>
      </c>
      <c r="E49" s="8"/>
      <c r="F49" s="8"/>
      <c r="G49" s="8"/>
      <c r="H49" s="8"/>
      <c r="I49" s="8">
        <f>IF('Capital Expenditure'!H$12&gt;0,('Capital Expenditure'!H$12/'Capital Expenditure'!$C$12),0)</f>
        <v>5714.2857142857147</v>
      </c>
      <c r="J49" s="8">
        <f>IF(AND(I49&gt;0,($D49+4)&gt;=J$32),I49,0)</f>
        <v>5714.2857142857147</v>
      </c>
      <c r="K49" s="8">
        <f t="shared" ref="K49:AH49" si="34">IF(AND(J49&gt;0,($D49+4)&gt;=K$32),J49,0)</f>
        <v>5714.2857142857147</v>
      </c>
      <c r="L49" s="8">
        <f t="shared" si="34"/>
        <v>5714.2857142857147</v>
      </c>
      <c r="M49" s="8">
        <f t="shared" si="34"/>
        <v>5714.2857142857147</v>
      </c>
      <c r="N49" s="8">
        <f t="shared" si="34"/>
        <v>5714.2857142857147</v>
      </c>
      <c r="O49" s="8">
        <f t="shared" si="34"/>
        <v>5714.2857142857147</v>
      </c>
      <c r="P49" s="8">
        <f t="shared" si="34"/>
        <v>0</v>
      </c>
      <c r="Q49" s="8">
        <f t="shared" si="34"/>
        <v>0</v>
      </c>
      <c r="R49" s="8">
        <f t="shared" si="34"/>
        <v>0</v>
      </c>
      <c r="S49" s="8">
        <f t="shared" si="34"/>
        <v>0</v>
      </c>
      <c r="T49" s="8">
        <f t="shared" si="34"/>
        <v>0</v>
      </c>
      <c r="U49" s="8">
        <f t="shared" si="34"/>
        <v>0</v>
      </c>
      <c r="V49" s="8">
        <f t="shared" si="34"/>
        <v>0</v>
      </c>
      <c r="W49" s="8">
        <f t="shared" si="34"/>
        <v>0</v>
      </c>
      <c r="X49" s="8">
        <f t="shared" si="34"/>
        <v>0</v>
      </c>
      <c r="Y49" s="8">
        <f t="shared" si="34"/>
        <v>0</v>
      </c>
      <c r="Z49" s="8">
        <f t="shared" si="34"/>
        <v>0</v>
      </c>
      <c r="AA49" s="8">
        <f t="shared" si="34"/>
        <v>0</v>
      </c>
      <c r="AB49" s="8">
        <f t="shared" si="34"/>
        <v>0</v>
      </c>
      <c r="AC49" s="8">
        <f t="shared" si="34"/>
        <v>0</v>
      </c>
      <c r="AD49" s="8">
        <f t="shared" si="34"/>
        <v>0</v>
      </c>
      <c r="AE49" s="8">
        <f t="shared" si="34"/>
        <v>0</v>
      </c>
      <c r="AF49" s="8">
        <f t="shared" si="34"/>
        <v>0</v>
      </c>
      <c r="AG49" s="8">
        <f t="shared" si="34"/>
        <v>0</v>
      </c>
      <c r="AH49" s="8">
        <f t="shared" si="34"/>
        <v>0</v>
      </c>
      <c r="AI49" s="33">
        <f>SUM(E49:AH49)</f>
        <v>40000.000000000007</v>
      </c>
      <c r="AJ49" s="8"/>
      <c r="AK49" s="8"/>
      <c r="AL49" s="8"/>
    </row>
    <row r="50" spans="2:38" ht="15" customHeight="1" x14ac:dyDescent="0.25">
      <c r="B50" s="29"/>
      <c r="C50" s="26"/>
      <c r="D50" s="25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10"/>
    </row>
    <row r="51" spans="2:38" ht="15" customHeight="1" x14ac:dyDescent="0.25">
      <c r="B51" s="29" t="str">
        <f>+'Capital Expenditure'!B13</f>
        <v>Add Description</v>
      </c>
      <c r="C51" s="26" t="s">
        <v>30</v>
      </c>
      <c r="D51" s="25">
        <f>+'Capital Expenditure'!C13</f>
        <v>0</v>
      </c>
      <c r="E51" s="8">
        <f>IF('Capital Expenditure'!D$13&gt;0,('Capital Expenditure'!D$13/'Capital Expenditure'!$C$13),0)</f>
        <v>0</v>
      </c>
      <c r="F51" s="8">
        <f>IF(AND(E51&gt;0,$D51&gt;=F$32),E51,0)</f>
        <v>0</v>
      </c>
      <c r="G51" s="8">
        <f t="shared" ref="G51:AH51" si="35">IF(AND(F51&gt;0,$D51&gt;=G$32),F51,0)</f>
        <v>0</v>
      </c>
      <c r="H51" s="8">
        <f t="shared" si="35"/>
        <v>0</v>
      </c>
      <c r="I51" s="8">
        <f t="shared" si="35"/>
        <v>0</v>
      </c>
      <c r="J51" s="8">
        <f t="shared" si="35"/>
        <v>0</v>
      </c>
      <c r="K51" s="8">
        <f t="shared" si="35"/>
        <v>0</v>
      </c>
      <c r="L51" s="8">
        <f t="shared" si="35"/>
        <v>0</v>
      </c>
      <c r="M51" s="8">
        <f t="shared" si="35"/>
        <v>0</v>
      </c>
      <c r="N51" s="8">
        <f t="shared" si="35"/>
        <v>0</v>
      </c>
      <c r="O51" s="8">
        <f t="shared" si="35"/>
        <v>0</v>
      </c>
      <c r="P51" s="8">
        <f t="shared" si="35"/>
        <v>0</v>
      </c>
      <c r="Q51" s="8">
        <f t="shared" si="35"/>
        <v>0</v>
      </c>
      <c r="R51" s="8">
        <f t="shared" si="35"/>
        <v>0</v>
      </c>
      <c r="S51" s="8">
        <f t="shared" si="35"/>
        <v>0</v>
      </c>
      <c r="T51" s="8">
        <f t="shared" si="35"/>
        <v>0</v>
      </c>
      <c r="U51" s="8">
        <f t="shared" si="35"/>
        <v>0</v>
      </c>
      <c r="V51" s="8">
        <f t="shared" si="35"/>
        <v>0</v>
      </c>
      <c r="W51" s="8">
        <f t="shared" si="35"/>
        <v>0</v>
      </c>
      <c r="X51" s="8">
        <f t="shared" si="35"/>
        <v>0</v>
      </c>
      <c r="Y51" s="8">
        <f t="shared" si="35"/>
        <v>0</v>
      </c>
      <c r="Z51" s="8">
        <f t="shared" si="35"/>
        <v>0</v>
      </c>
      <c r="AA51" s="8">
        <f t="shared" si="35"/>
        <v>0</v>
      </c>
      <c r="AB51" s="8">
        <f t="shared" si="35"/>
        <v>0</v>
      </c>
      <c r="AC51" s="8">
        <f t="shared" si="35"/>
        <v>0</v>
      </c>
      <c r="AD51" s="8">
        <f t="shared" si="35"/>
        <v>0</v>
      </c>
      <c r="AE51" s="8">
        <f t="shared" si="35"/>
        <v>0</v>
      </c>
      <c r="AF51" s="8">
        <f t="shared" si="35"/>
        <v>0</v>
      </c>
      <c r="AG51" s="8">
        <f t="shared" si="35"/>
        <v>0</v>
      </c>
      <c r="AH51" s="8">
        <f t="shared" si="35"/>
        <v>0</v>
      </c>
      <c r="AI51" s="33">
        <f>SUM(E51:AH51)</f>
        <v>0</v>
      </c>
    </row>
    <row r="52" spans="2:38" ht="15" customHeight="1" x14ac:dyDescent="0.25">
      <c r="B52" s="29" t="str">
        <f>+B51</f>
        <v>Add Description</v>
      </c>
      <c r="C52" s="26" t="s">
        <v>31</v>
      </c>
      <c r="D52" s="25">
        <f>+D51</f>
        <v>0</v>
      </c>
      <c r="E52" s="8"/>
      <c r="F52" s="8">
        <f>IF('Capital Expenditure'!E$13&gt;0,('Capital Expenditure'!E$13/'Capital Expenditure'!$C$13),0)</f>
        <v>0</v>
      </c>
      <c r="G52" s="8">
        <f>IF(AND(F52&gt;0,($D52+1)&gt;=G$32),F52,0)</f>
        <v>0</v>
      </c>
      <c r="H52" s="8">
        <f t="shared" ref="H52:AH52" si="36">IF(AND(G52&gt;0,($D52+1)&gt;=H$32),G52,0)</f>
        <v>0</v>
      </c>
      <c r="I52" s="8">
        <f t="shared" si="36"/>
        <v>0</v>
      </c>
      <c r="J52" s="8">
        <f t="shared" si="36"/>
        <v>0</v>
      </c>
      <c r="K52" s="8">
        <f t="shared" si="36"/>
        <v>0</v>
      </c>
      <c r="L52" s="8">
        <f t="shared" si="36"/>
        <v>0</v>
      </c>
      <c r="M52" s="8">
        <f t="shared" si="36"/>
        <v>0</v>
      </c>
      <c r="N52" s="8">
        <f t="shared" si="36"/>
        <v>0</v>
      </c>
      <c r="O52" s="8">
        <f t="shared" si="36"/>
        <v>0</v>
      </c>
      <c r="P52" s="8">
        <f t="shared" si="36"/>
        <v>0</v>
      </c>
      <c r="Q52" s="8">
        <f t="shared" si="36"/>
        <v>0</v>
      </c>
      <c r="R52" s="8">
        <f t="shared" si="36"/>
        <v>0</v>
      </c>
      <c r="S52" s="8">
        <f t="shared" si="36"/>
        <v>0</v>
      </c>
      <c r="T52" s="8">
        <f t="shared" si="36"/>
        <v>0</v>
      </c>
      <c r="U52" s="8">
        <f t="shared" si="36"/>
        <v>0</v>
      </c>
      <c r="V52" s="8">
        <f t="shared" si="36"/>
        <v>0</v>
      </c>
      <c r="W52" s="8">
        <f t="shared" si="36"/>
        <v>0</v>
      </c>
      <c r="X52" s="8">
        <f t="shared" si="36"/>
        <v>0</v>
      </c>
      <c r="Y52" s="8">
        <f t="shared" si="36"/>
        <v>0</v>
      </c>
      <c r="Z52" s="8">
        <f t="shared" si="36"/>
        <v>0</v>
      </c>
      <c r="AA52" s="8">
        <f t="shared" si="36"/>
        <v>0</v>
      </c>
      <c r="AB52" s="8">
        <f t="shared" si="36"/>
        <v>0</v>
      </c>
      <c r="AC52" s="8">
        <f t="shared" si="36"/>
        <v>0</v>
      </c>
      <c r="AD52" s="8">
        <f t="shared" si="36"/>
        <v>0</v>
      </c>
      <c r="AE52" s="8">
        <f t="shared" si="36"/>
        <v>0</v>
      </c>
      <c r="AF52" s="8">
        <f t="shared" si="36"/>
        <v>0</v>
      </c>
      <c r="AG52" s="8">
        <f t="shared" si="36"/>
        <v>0</v>
      </c>
      <c r="AH52" s="8">
        <f t="shared" si="36"/>
        <v>0</v>
      </c>
      <c r="AI52" s="33">
        <f>SUM(E52:AH52)</f>
        <v>0</v>
      </c>
    </row>
    <row r="53" spans="2:38" ht="15" customHeight="1" x14ac:dyDescent="0.25">
      <c r="B53" s="29" t="str">
        <f>+B51</f>
        <v>Add Description</v>
      </c>
      <c r="C53" s="26" t="s">
        <v>32</v>
      </c>
      <c r="D53" s="25">
        <f>+D51</f>
        <v>0</v>
      </c>
      <c r="E53" s="8"/>
      <c r="F53" s="8"/>
      <c r="G53" s="8">
        <f>IF('Capital Expenditure'!F$13&gt;0,('Capital Expenditure'!F$13/'Capital Expenditure'!$C$13),0)</f>
        <v>0</v>
      </c>
      <c r="H53" s="8">
        <f>IF(AND(G53&gt;0,($D53+2)&gt;=H$32),G53,0)</f>
        <v>0</v>
      </c>
      <c r="I53" s="8">
        <f t="shared" ref="I53:AH53" si="37">IF(AND(H53&gt;0,($D53+2)&gt;=I$32),H53,0)</f>
        <v>0</v>
      </c>
      <c r="J53" s="8">
        <f t="shared" si="37"/>
        <v>0</v>
      </c>
      <c r="K53" s="8">
        <f t="shared" si="37"/>
        <v>0</v>
      </c>
      <c r="L53" s="8">
        <f t="shared" si="37"/>
        <v>0</v>
      </c>
      <c r="M53" s="8">
        <f t="shared" si="37"/>
        <v>0</v>
      </c>
      <c r="N53" s="8">
        <f t="shared" si="37"/>
        <v>0</v>
      </c>
      <c r="O53" s="8">
        <f t="shared" si="37"/>
        <v>0</v>
      </c>
      <c r="P53" s="8">
        <f t="shared" si="37"/>
        <v>0</v>
      </c>
      <c r="Q53" s="8">
        <f t="shared" si="37"/>
        <v>0</v>
      </c>
      <c r="R53" s="8">
        <f t="shared" si="37"/>
        <v>0</v>
      </c>
      <c r="S53" s="8">
        <f t="shared" si="37"/>
        <v>0</v>
      </c>
      <c r="T53" s="8">
        <f t="shared" si="37"/>
        <v>0</v>
      </c>
      <c r="U53" s="8">
        <f t="shared" si="37"/>
        <v>0</v>
      </c>
      <c r="V53" s="8">
        <f t="shared" si="37"/>
        <v>0</v>
      </c>
      <c r="W53" s="8">
        <f t="shared" si="37"/>
        <v>0</v>
      </c>
      <c r="X53" s="8">
        <f t="shared" si="37"/>
        <v>0</v>
      </c>
      <c r="Y53" s="8">
        <f t="shared" si="37"/>
        <v>0</v>
      </c>
      <c r="Z53" s="8">
        <f t="shared" si="37"/>
        <v>0</v>
      </c>
      <c r="AA53" s="8">
        <f t="shared" si="37"/>
        <v>0</v>
      </c>
      <c r="AB53" s="8">
        <f t="shared" si="37"/>
        <v>0</v>
      </c>
      <c r="AC53" s="8">
        <f t="shared" si="37"/>
        <v>0</v>
      </c>
      <c r="AD53" s="8">
        <f t="shared" si="37"/>
        <v>0</v>
      </c>
      <c r="AE53" s="8">
        <f t="shared" si="37"/>
        <v>0</v>
      </c>
      <c r="AF53" s="8">
        <f t="shared" si="37"/>
        <v>0</v>
      </c>
      <c r="AG53" s="8">
        <f t="shared" si="37"/>
        <v>0</v>
      </c>
      <c r="AH53" s="8">
        <f t="shared" si="37"/>
        <v>0</v>
      </c>
      <c r="AI53" s="33">
        <f>SUM(E53:AH53)</f>
        <v>0</v>
      </c>
    </row>
    <row r="54" spans="2:38" ht="15" customHeight="1" x14ac:dyDescent="0.25">
      <c r="B54" s="29" t="str">
        <f>+B51</f>
        <v>Add Description</v>
      </c>
      <c r="C54" s="26" t="s">
        <v>33</v>
      </c>
      <c r="D54" s="25">
        <f>+D51</f>
        <v>0</v>
      </c>
      <c r="E54" s="8"/>
      <c r="F54" s="8"/>
      <c r="G54" s="8"/>
      <c r="H54" s="8">
        <f>IF('Capital Expenditure'!G$13&gt;0,('Capital Expenditure'!G$13/'Capital Expenditure'!$C$13),0)</f>
        <v>0</v>
      </c>
      <c r="I54" s="8">
        <f>IF(AND(H54&gt;0,($D54+3)&gt;=I$32),H54,0)</f>
        <v>0</v>
      </c>
      <c r="J54" s="8">
        <f t="shared" ref="J54:AH54" si="38">IF(AND(I54&gt;0,($D54+3)&gt;=J$32),I54,0)</f>
        <v>0</v>
      </c>
      <c r="K54" s="8">
        <f t="shared" si="38"/>
        <v>0</v>
      </c>
      <c r="L54" s="8">
        <f t="shared" si="38"/>
        <v>0</v>
      </c>
      <c r="M54" s="8">
        <f t="shared" si="38"/>
        <v>0</v>
      </c>
      <c r="N54" s="8">
        <f t="shared" si="38"/>
        <v>0</v>
      </c>
      <c r="O54" s="8">
        <f t="shared" si="38"/>
        <v>0</v>
      </c>
      <c r="P54" s="8">
        <f t="shared" si="38"/>
        <v>0</v>
      </c>
      <c r="Q54" s="8">
        <f t="shared" si="38"/>
        <v>0</v>
      </c>
      <c r="R54" s="8">
        <f t="shared" si="38"/>
        <v>0</v>
      </c>
      <c r="S54" s="8">
        <f t="shared" si="38"/>
        <v>0</v>
      </c>
      <c r="T54" s="8">
        <f t="shared" si="38"/>
        <v>0</v>
      </c>
      <c r="U54" s="8">
        <f t="shared" si="38"/>
        <v>0</v>
      </c>
      <c r="V54" s="8">
        <f t="shared" si="38"/>
        <v>0</v>
      </c>
      <c r="W54" s="8">
        <f t="shared" si="38"/>
        <v>0</v>
      </c>
      <c r="X54" s="8">
        <f t="shared" si="38"/>
        <v>0</v>
      </c>
      <c r="Y54" s="8">
        <f t="shared" si="38"/>
        <v>0</v>
      </c>
      <c r="Z54" s="8">
        <f t="shared" si="38"/>
        <v>0</v>
      </c>
      <c r="AA54" s="8">
        <f t="shared" si="38"/>
        <v>0</v>
      </c>
      <c r="AB54" s="8">
        <f t="shared" si="38"/>
        <v>0</v>
      </c>
      <c r="AC54" s="8">
        <f t="shared" si="38"/>
        <v>0</v>
      </c>
      <c r="AD54" s="8">
        <f t="shared" si="38"/>
        <v>0</v>
      </c>
      <c r="AE54" s="8">
        <f t="shared" si="38"/>
        <v>0</v>
      </c>
      <c r="AF54" s="8">
        <f t="shared" si="38"/>
        <v>0</v>
      </c>
      <c r="AG54" s="8">
        <f t="shared" si="38"/>
        <v>0</v>
      </c>
      <c r="AH54" s="8">
        <f t="shared" si="38"/>
        <v>0</v>
      </c>
      <c r="AI54" s="33">
        <f>SUM(E54:AH54)</f>
        <v>0</v>
      </c>
    </row>
    <row r="55" spans="2:38" ht="15" customHeight="1" x14ac:dyDescent="0.25">
      <c r="B55" s="29" t="str">
        <f>+B51</f>
        <v>Add Description</v>
      </c>
      <c r="C55" s="26" t="s">
        <v>34</v>
      </c>
      <c r="D55" s="25">
        <f>+D51</f>
        <v>0</v>
      </c>
      <c r="E55" s="8"/>
      <c r="F55" s="8"/>
      <c r="G55" s="8"/>
      <c r="H55" s="8"/>
      <c r="I55" s="8">
        <f>IF('Capital Expenditure'!H$13&gt;0,('Capital Expenditure'!H$13/'Capital Expenditure'!$C$13),0)</f>
        <v>0</v>
      </c>
      <c r="J55" s="8">
        <f>IF(AND(I55&gt;0,($D55+4)&gt;=J$32),I55,0)</f>
        <v>0</v>
      </c>
      <c r="K55" s="8">
        <f t="shared" ref="K55:AH55" si="39">IF(AND(J55&gt;0,($D55+4)&gt;=K$32),J55,0)</f>
        <v>0</v>
      </c>
      <c r="L55" s="8">
        <f t="shared" si="39"/>
        <v>0</v>
      </c>
      <c r="M55" s="8">
        <f t="shared" si="39"/>
        <v>0</v>
      </c>
      <c r="N55" s="8">
        <f t="shared" si="39"/>
        <v>0</v>
      </c>
      <c r="O55" s="8">
        <f t="shared" si="39"/>
        <v>0</v>
      </c>
      <c r="P55" s="8">
        <f t="shared" si="39"/>
        <v>0</v>
      </c>
      <c r="Q55" s="8">
        <f t="shared" si="39"/>
        <v>0</v>
      </c>
      <c r="R55" s="8">
        <f t="shared" si="39"/>
        <v>0</v>
      </c>
      <c r="S55" s="8">
        <f t="shared" si="39"/>
        <v>0</v>
      </c>
      <c r="T55" s="8">
        <f t="shared" si="39"/>
        <v>0</v>
      </c>
      <c r="U55" s="8">
        <f t="shared" si="39"/>
        <v>0</v>
      </c>
      <c r="V55" s="8">
        <f t="shared" si="39"/>
        <v>0</v>
      </c>
      <c r="W55" s="8">
        <f t="shared" si="39"/>
        <v>0</v>
      </c>
      <c r="X55" s="8">
        <f t="shared" si="39"/>
        <v>0</v>
      </c>
      <c r="Y55" s="8">
        <f t="shared" si="39"/>
        <v>0</v>
      </c>
      <c r="Z55" s="8">
        <f t="shared" si="39"/>
        <v>0</v>
      </c>
      <c r="AA55" s="8">
        <f t="shared" si="39"/>
        <v>0</v>
      </c>
      <c r="AB55" s="8">
        <f t="shared" si="39"/>
        <v>0</v>
      </c>
      <c r="AC55" s="8">
        <f t="shared" si="39"/>
        <v>0</v>
      </c>
      <c r="AD55" s="8">
        <f t="shared" si="39"/>
        <v>0</v>
      </c>
      <c r="AE55" s="8">
        <f t="shared" si="39"/>
        <v>0</v>
      </c>
      <c r="AF55" s="8">
        <f t="shared" si="39"/>
        <v>0</v>
      </c>
      <c r="AG55" s="8">
        <f t="shared" si="39"/>
        <v>0</v>
      </c>
      <c r="AH55" s="8">
        <f t="shared" si="39"/>
        <v>0</v>
      </c>
      <c r="AI55" s="33">
        <f>SUM(E55:AH55)</f>
        <v>0</v>
      </c>
    </row>
    <row r="56" spans="2:38" ht="15" customHeight="1" x14ac:dyDescent="0.25">
      <c r="B56" s="29"/>
      <c r="C56" s="26"/>
      <c r="D56" s="25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0"/>
    </row>
    <row r="57" spans="2:38" ht="15" customHeight="1" x14ac:dyDescent="0.25">
      <c r="B57" s="29" t="str">
        <f>+'Capital Expenditure'!B14</f>
        <v>Add Description</v>
      </c>
      <c r="C57" s="26" t="s">
        <v>30</v>
      </c>
      <c r="D57" s="25">
        <f>+'Capital Expenditure'!C14</f>
        <v>0</v>
      </c>
      <c r="E57" s="8">
        <f>IF('Capital Expenditure'!D$14&gt;0,('Capital Expenditure'!D$14/'Capital Expenditure'!$C$14),0)</f>
        <v>0</v>
      </c>
      <c r="F57" s="8">
        <f>IF(AND(E57&gt;0,$D57&gt;=F$32),E57,0)</f>
        <v>0</v>
      </c>
      <c r="G57" s="8">
        <f t="shared" ref="G57:AH57" si="40">IF(AND(F57&gt;0,$D57&gt;=G$32),F57,0)</f>
        <v>0</v>
      </c>
      <c r="H57" s="8">
        <f t="shared" si="40"/>
        <v>0</v>
      </c>
      <c r="I57" s="8">
        <f t="shared" si="40"/>
        <v>0</v>
      </c>
      <c r="J57" s="8">
        <f t="shared" si="40"/>
        <v>0</v>
      </c>
      <c r="K57" s="8">
        <f t="shared" si="40"/>
        <v>0</v>
      </c>
      <c r="L57" s="8">
        <f t="shared" si="40"/>
        <v>0</v>
      </c>
      <c r="M57" s="8">
        <f t="shared" si="40"/>
        <v>0</v>
      </c>
      <c r="N57" s="8">
        <f t="shared" si="40"/>
        <v>0</v>
      </c>
      <c r="O57" s="8">
        <f t="shared" si="40"/>
        <v>0</v>
      </c>
      <c r="P57" s="8">
        <f t="shared" si="40"/>
        <v>0</v>
      </c>
      <c r="Q57" s="8">
        <f t="shared" si="40"/>
        <v>0</v>
      </c>
      <c r="R57" s="8">
        <f t="shared" si="40"/>
        <v>0</v>
      </c>
      <c r="S57" s="8">
        <f t="shared" si="40"/>
        <v>0</v>
      </c>
      <c r="T57" s="8">
        <f t="shared" si="40"/>
        <v>0</v>
      </c>
      <c r="U57" s="8">
        <f t="shared" si="40"/>
        <v>0</v>
      </c>
      <c r="V57" s="8">
        <f t="shared" si="40"/>
        <v>0</v>
      </c>
      <c r="W57" s="8">
        <f t="shared" si="40"/>
        <v>0</v>
      </c>
      <c r="X57" s="8">
        <f t="shared" si="40"/>
        <v>0</v>
      </c>
      <c r="Y57" s="8">
        <f t="shared" si="40"/>
        <v>0</v>
      </c>
      <c r="Z57" s="8">
        <f t="shared" si="40"/>
        <v>0</v>
      </c>
      <c r="AA57" s="8">
        <f t="shared" si="40"/>
        <v>0</v>
      </c>
      <c r="AB57" s="8">
        <f t="shared" si="40"/>
        <v>0</v>
      </c>
      <c r="AC57" s="8">
        <f t="shared" si="40"/>
        <v>0</v>
      </c>
      <c r="AD57" s="8">
        <f t="shared" si="40"/>
        <v>0</v>
      </c>
      <c r="AE57" s="8">
        <f t="shared" si="40"/>
        <v>0</v>
      </c>
      <c r="AF57" s="8">
        <f t="shared" si="40"/>
        <v>0</v>
      </c>
      <c r="AG57" s="8">
        <f t="shared" si="40"/>
        <v>0</v>
      </c>
      <c r="AH57" s="8">
        <f t="shared" si="40"/>
        <v>0</v>
      </c>
      <c r="AI57" s="33">
        <f>SUM(E57:AH57)</f>
        <v>0</v>
      </c>
    </row>
    <row r="58" spans="2:38" ht="15" customHeight="1" x14ac:dyDescent="0.25">
      <c r="B58" s="29" t="str">
        <f>+B57</f>
        <v>Add Description</v>
      </c>
      <c r="C58" s="26" t="s">
        <v>31</v>
      </c>
      <c r="D58" s="25">
        <f>+D57</f>
        <v>0</v>
      </c>
      <c r="E58" s="8"/>
      <c r="F58" s="8">
        <f>IF('Capital Expenditure'!E$14&gt;0,('Capital Expenditure'!E$14/'Capital Expenditure'!$C$14),0)</f>
        <v>0</v>
      </c>
      <c r="G58" s="8">
        <f>IF(AND(F58&gt;0,($D58+1)&gt;=G$32),F58,0)</f>
        <v>0</v>
      </c>
      <c r="H58" s="8">
        <f t="shared" ref="H58:AH58" si="41">IF(AND(G58&gt;0,($D58+1)&gt;=H$32),G58,0)</f>
        <v>0</v>
      </c>
      <c r="I58" s="8">
        <f t="shared" si="41"/>
        <v>0</v>
      </c>
      <c r="J58" s="8">
        <f t="shared" si="41"/>
        <v>0</v>
      </c>
      <c r="K58" s="8">
        <f t="shared" si="41"/>
        <v>0</v>
      </c>
      <c r="L58" s="8">
        <f t="shared" si="41"/>
        <v>0</v>
      </c>
      <c r="M58" s="8">
        <f t="shared" si="41"/>
        <v>0</v>
      </c>
      <c r="N58" s="8">
        <f t="shared" si="41"/>
        <v>0</v>
      </c>
      <c r="O58" s="8">
        <f t="shared" si="41"/>
        <v>0</v>
      </c>
      <c r="P58" s="8">
        <f t="shared" si="41"/>
        <v>0</v>
      </c>
      <c r="Q58" s="8">
        <f t="shared" si="41"/>
        <v>0</v>
      </c>
      <c r="R58" s="8">
        <f t="shared" si="41"/>
        <v>0</v>
      </c>
      <c r="S58" s="8">
        <f t="shared" si="41"/>
        <v>0</v>
      </c>
      <c r="T58" s="8">
        <f t="shared" si="41"/>
        <v>0</v>
      </c>
      <c r="U58" s="8">
        <f t="shared" si="41"/>
        <v>0</v>
      </c>
      <c r="V58" s="8">
        <f t="shared" si="41"/>
        <v>0</v>
      </c>
      <c r="W58" s="8">
        <f t="shared" si="41"/>
        <v>0</v>
      </c>
      <c r="X58" s="8">
        <f t="shared" si="41"/>
        <v>0</v>
      </c>
      <c r="Y58" s="8">
        <f t="shared" si="41"/>
        <v>0</v>
      </c>
      <c r="Z58" s="8">
        <f t="shared" si="41"/>
        <v>0</v>
      </c>
      <c r="AA58" s="8">
        <f t="shared" si="41"/>
        <v>0</v>
      </c>
      <c r="AB58" s="8">
        <f t="shared" si="41"/>
        <v>0</v>
      </c>
      <c r="AC58" s="8">
        <f t="shared" si="41"/>
        <v>0</v>
      </c>
      <c r="AD58" s="8">
        <f t="shared" si="41"/>
        <v>0</v>
      </c>
      <c r="AE58" s="8">
        <f t="shared" si="41"/>
        <v>0</v>
      </c>
      <c r="AF58" s="8">
        <f t="shared" si="41"/>
        <v>0</v>
      </c>
      <c r="AG58" s="8">
        <f t="shared" si="41"/>
        <v>0</v>
      </c>
      <c r="AH58" s="8">
        <f t="shared" si="41"/>
        <v>0</v>
      </c>
      <c r="AI58" s="33">
        <f>SUM(E58:AH58)</f>
        <v>0</v>
      </c>
    </row>
    <row r="59" spans="2:38" ht="15" customHeight="1" x14ac:dyDescent="0.25">
      <c r="B59" s="29" t="str">
        <f>+B57</f>
        <v>Add Description</v>
      </c>
      <c r="C59" s="26" t="s">
        <v>32</v>
      </c>
      <c r="D59" s="25">
        <f>+D57</f>
        <v>0</v>
      </c>
      <c r="E59" s="8"/>
      <c r="F59" s="8"/>
      <c r="G59" s="8">
        <f>IF('Capital Expenditure'!F$14&gt;0,('Capital Expenditure'!F$14/'Capital Expenditure'!$C$14),0)</f>
        <v>0</v>
      </c>
      <c r="H59" s="8">
        <f>IF(AND(G59&gt;0,($D59+2)&gt;=H$32),G59,0)</f>
        <v>0</v>
      </c>
      <c r="I59" s="8">
        <f t="shared" ref="I59:AH59" si="42">IF(AND(H59&gt;0,($D59+2)&gt;=I$32),H59,0)</f>
        <v>0</v>
      </c>
      <c r="J59" s="8">
        <f t="shared" si="42"/>
        <v>0</v>
      </c>
      <c r="K59" s="8">
        <f t="shared" si="42"/>
        <v>0</v>
      </c>
      <c r="L59" s="8">
        <f t="shared" si="42"/>
        <v>0</v>
      </c>
      <c r="M59" s="8">
        <f t="shared" si="42"/>
        <v>0</v>
      </c>
      <c r="N59" s="8">
        <f t="shared" si="42"/>
        <v>0</v>
      </c>
      <c r="O59" s="8">
        <f t="shared" si="42"/>
        <v>0</v>
      </c>
      <c r="P59" s="8">
        <f t="shared" si="42"/>
        <v>0</v>
      </c>
      <c r="Q59" s="8">
        <f t="shared" si="42"/>
        <v>0</v>
      </c>
      <c r="R59" s="8">
        <f t="shared" si="42"/>
        <v>0</v>
      </c>
      <c r="S59" s="8">
        <f t="shared" si="42"/>
        <v>0</v>
      </c>
      <c r="T59" s="8">
        <f t="shared" si="42"/>
        <v>0</v>
      </c>
      <c r="U59" s="8">
        <f t="shared" si="42"/>
        <v>0</v>
      </c>
      <c r="V59" s="8">
        <f t="shared" si="42"/>
        <v>0</v>
      </c>
      <c r="W59" s="8">
        <f t="shared" si="42"/>
        <v>0</v>
      </c>
      <c r="X59" s="8">
        <f t="shared" si="42"/>
        <v>0</v>
      </c>
      <c r="Y59" s="8">
        <f t="shared" si="42"/>
        <v>0</v>
      </c>
      <c r="Z59" s="8">
        <f t="shared" si="42"/>
        <v>0</v>
      </c>
      <c r="AA59" s="8">
        <f t="shared" si="42"/>
        <v>0</v>
      </c>
      <c r="AB59" s="8">
        <f t="shared" si="42"/>
        <v>0</v>
      </c>
      <c r="AC59" s="8">
        <f t="shared" si="42"/>
        <v>0</v>
      </c>
      <c r="AD59" s="8">
        <f t="shared" si="42"/>
        <v>0</v>
      </c>
      <c r="AE59" s="8">
        <f t="shared" si="42"/>
        <v>0</v>
      </c>
      <c r="AF59" s="8">
        <f t="shared" si="42"/>
        <v>0</v>
      </c>
      <c r="AG59" s="8">
        <f t="shared" si="42"/>
        <v>0</v>
      </c>
      <c r="AH59" s="8">
        <f t="shared" si="42"/>
        <v>0</v>
      </c>
      <c r="AI59" s="33">
        <f>SUM(E59:AH59)</f>
        <v>0</v>
      </c>
    </row>
    <row r="60" spans="2:38" ht="15" customHeight="1" x14ac:dyDescent="0.25">
      <c r="B60" s="29" t="str">
        <f>+B57</f>
        <v>Add Description</v>
      </c>
      <c r="C60" s="26" t="s">
        <v>33</v>
      </c>
      <c r="D60" s="25">
        <f>+D57</f>
        <v>0</v>
      </c>
      <c r="E60" s="8"/>
      <c r="F60" s="8"/>
      <c r="G60" s="8"/>
      <c r="H60" s="8">
        <f>IF('Capital Expenditure'!G$14&gt;0,('Capital Expenditure'!G$14/'Capital Expenditure'!$C$14),0)</f>
        <v>0</v>
      </c>
      <c r="I60" s="8">
        <f>IF(AND(H60&gt;0,($D60+3)&gt;=I$32),H60,0)</f>
        <v>0</v>
      </c>
      <c r="J60" s="8">
        <f t="shared" ref="J60:AH60" si="43">IF(AND(I60&gt;0,($D60+3)&gt;=J$32),I60,0)</f>
        <v>0</v>
      </c>
      <c r="K60" s="8">
        <f t="shared" si="43"/>
        <v>0</v>
      </c>
      <c r="L60" s="8">
        <f t="shared" si="43"/>
        <v>0</v>
      </c>
      <c r="M60" s="8">
        <f t="shared" si="43"/>
        <v>0</v>
      </c>
      <c r="N60" s="8">
        <f t="shared" si="43"/>
        <v>0</v>
      </c>
      <c r="O60" s="8">
        <f t="shared" si="43"/>
        <v>0</v>
      </c>
      <c r="P60" s="8">
        <f t="shared" si="43"/>
        <v>0</v>
      </c>
      <c r="Q60" s="8">
        <f t="shared" si="43"/>
        <v>0</v>
      </c>
      <c r="R60" s="8">
        <f t="shared" si="43"/>
        <v>0</v>
      </c>
      <c r="S60" s="8">
        <f t="shared" si="43"/>
        <v>0</v>
      </c>
      <c r="T60" s="8">
        <f t="shared" si="43"/>
        <v>0</v>
      </c>
      <c r="U60" s="8">
        <f t="shared" si="43"/>
        <v>0</v>
      </c>
      <c r="V60" s="8">
        <f t="shared" si="43"/>
        <v>0</v>
      </c>
      <c r="W60" s="8">
        <f t="shared" si="43"/>
        <v>0</v>
      </c>
      <c r="X60" s="8">
        <f t="shared" si="43"/>
        <v>0</v>
      </c>
      <c r="Y60" s="8">
        <f t="shared" si="43"/>
        <v>0</v>
      </c>
      <c r="Z60" s="8">
        <f t="shared" si="43"/>
        <v>0</v>
      </c>
      <c r="AA60" s="8">
        <f t="shared" si="43"/>
        <v>0</v>
      </c>
      <c r="AB60" s="8">
        <f t="shared" si="43"/>
        <v>0</v>
      </c>
      <c r="AC60" s="8">
        <f t="shared" si="43"/>
        <v>0</v>
      </c>
      <c r="AD60" s="8">
        <f t="shared" si="43"/>
        <v>0</v>
      </c>
      <c r="AE60" s="8">
        <f t="shared" si="43"/>
        <v>0</v>
      </c>
      <c r="AF60" s="8">
        <f t="shared" si="43"/>
        <v>0</v>
      </c>
      <c r="AG60" s="8">
        <f t="shared" si="43"/>
        <v>0</v>
      </c>
      <c r="AH60" s="8">
        <f t="shared" si="43"/>
        <v>0</v>
      </c>
      <c r="AI60" s="33">
        <f>SUM(E60:AH60)</f>
        <v>0</v>
      </c>
    </row>
    <row r="61" spans="2:38" ht="15" customHeight="1" x14ac:dyDescent="0.25">
      <c r="B61" s="29" t="str">
        <f>+B57</f>
        <v>Add Description</v>
      </c>
      <c r="C61" s="26" t="s">
        <v>34</v>
      </c>
      <c r="D61" s="25">
        <f>+D57</f>
        <v>0</v>
      </c>
      <c r="E61" s="8"/>
      <c r="F61" s="8"/>
      <c r="G61" s="8"/>
      <c r="H61" s="8"/>
      <c r="I61" s="8">
        <f>IF('Capital Expenditure'!H$14&gt;0,('Capital Expenditure'!H$14/'Capital Expenditure'!$C$14),0)</f>
        <v>0</v>
      </c>
      <c r="J61" s="8">
        <f>IF(AND(I61&gt;0,($D61+4)&gt;=J$32),I61,0)</f>
        <v>0</v>
      </c>
      <c r="K61" s="8">
        <f t="shared" ref="K61:AH61" si="44">IF(AND(J61&gt;0,($D61+4)&gt;=K$32),J61,0)</f>
        <v>0</v>
      </c>
      <c r="L61" s="8">
        <f t="shared" si="44"/>
        <v>0</v>
      </c>
      <c r="M61" s="8">
        <f t="shared" si="44"/>
        <v>0</v>
      </c>
      <c r="N61" s="8">
        <f t="shared" si="44"/>
        <v>0</v>
      </c>
      <c r="O61" s="8">
        <f t="shared" si="44"/>
        <v>0</v>
      </c>
      <c r="P61" s="8">
        <f t="shared" si="44"/>
        <v>0</v>
      </c>
      <c r="Q61" s="8">
        <f t="shared" si="44"/>
        <v>0</v>
      </c>
      <c r="R61" s="8">
        <f t="shared" si="44"/>
        <v>0</v>
      </c>
      <c r="S61" s="8">
        <f t="shared" si="44"/>
        <v>0</v>
      </c>
      <c r="T61" s="8">
        <f t="shared" si="44"/>
        <v>0</v>
      </c>
      <c r="U61" s="8">
        <f t="shared" si="44"/>
        <v>0</v>
      </c>
      <c r="V61" s="8">
        <f t="shared" si="44"/>
        <v>0</v>
      </c>
      <c r="W61" s="8">
        <f t="shared" si="44"/>
        <v>0</v>
      </c>
      <c r="X61" s="8">
        <f t="shared" si="44"/>
        <v>0</v>
      </c>
      <c r="Y61" s="8">
        <f t="shared" si="44"/>
        <v>0</v>
      </c>
      <c r="Z61" s="8">
        <f t="shared" si="44"/>
        <v>0</v>
      </c>
      <c r="AA61" s="8">
        <f t="shared" si="44"/>
        <v>0</v>
      </c>
      <c r="AB61" s="8">
        <f t="shared" si="44"/>
        <v>0</v>
      </c>
      <c r="AC61" s="8">
        <f t="shared" si="44"/>
        <v>0</v>
      </c>
      <c r="AD61" s="8">
        <f t="shared" si="44"/>
        <v>0</v>
      </c>
      <c r="AE61" s="8">
        <f t="shared" si="44"/>
        <v>0</v>
      </c>
      <c r="AF61" s="8">
        <f t="shared" si="44"/>
        <v>0</v>
      </c>
      <c r="AG61" s="8">
        <f t="shared" si="44"/>
        <v>0</v>
      </c>
      <c r="AH61" s="8">
        <f t="shared" si="44"/>
        <v>0</v>
      </c>
      <c r="AI61" s="33">
        <f>SUM(E61:AH61)</f>
        <v>0</v>
      </c>
    </row>
    <row r="62" spans="2:38" ht="15" customHeight="1" x14ac:dyDescent="0.25">
      <c r="B62" s="29"/>
      <c r="C62" s="26"/>
      <c r="D62" s="25"/>
      <c r="E62" s="8"/>
      <c r="F62" s="8"/>
      <c r="G62" s="8"/>
      <c r="H62" s="8"/>
      <c r="I62" s="8"/>
      <c r="J62" s="8"/>
      <c r="K62" s="11"/>
      <c r="L62" s="11"/>
      <c r="M62" s="11"/>
      <c r="N62" s="11"/>
      <c r="O62" s="8"/>
      <c r="Q62" s="11"/>
      <c r="R62" s="11"/>
      <c r="S62" s="11"/>
      <c r="T62" s="11"/>
      <c r="U62" s="8"/>
      <c r="W62" s="11"/>
      <c r="X62" s="11"/>
      <c r="Y62" s="11"/>
      <c r="Z62" s="11"/>
      <c r="AA62" s="8"/>
      <c r="AC62" s="11"/>
      <c r="AD62" s="11"/>
      <c r="AE62" s="11"/>
      <c r="AF62" s="11"/>
      <c r="AG62" s="8"/>
      <c r="AI62" s="10"/>
    </row>
    <row r="63" spans="2:38" ht="15" customHeight="1" x14ac:dyDescent="0.25">
      <c r="B63" s="29" t="str">
        <f>+'Capital Expenditure'!B15</f>
        <v>Add Description</v>
      </c>
      <c r="C63" s="26" t="s">
        <v>30</v>
      </c>
      <c r="D63" s="25">
        <f>+'Capital Expenditure'!C15</f>
        <v>0</v>
      </c>
      <c r="E63" s="8">
        <f>IF('Capital Expenditure'!D$15&gt;0,('Capital Expenditure'!D$15/'Capital Expenditure'!$C$15),0)</f>
        <v>0</v>
      </c>
      <c r="F63" s="8">
        <f>IF(AND(E63&gt;0,$D63&gt;=F$32),E63,0)</f>
        <v>0</v>
      </c>
      <c r="G63" s="8">
        <f t="shared" ref="G63:AH63" si="45">IF(AND(F63&gt;0,$D63&gt;=G$32),F63,0)</f>
        <v>0</v>
      </c>
      <c r="H63" s="8">
        <f t="shared" si="45"/>
        <v>0</v>
      </c>
      <c r="I63" s="8">
        <f t="shared" si="45"/>
        <v>0</v>
      </c>
      <c r="J63" s="8">
        <f t="shared" si="45"/>
        <v>0</v>
      </c>
      <c r="K63" s="8">
        <f t="shared" si="45"/>
        <v>0</v>
      </c>
      <c r="L63" s="8">
        <f t="shared" si="45"/>
        <v>0</v>
      </c>
      <c r="M63" s="8">
        <f t="shared" si="45"/>
        <v>0</v>
      </c>
      <c r="N63" s="8">
        <f t="shared" si="45"/>
        <v>0</v>
      </c>
      <c r="O63" s="8">
        <f t="shared" si="45"/>
        <v>0</v>
      </c>
      <c r="P63" s="8">
        <f t="shared" si="45"/>
        <v>0</v>
      </c>
      <c r="Q63" s="8">
        <f t="shared" si="45"/>
        <v>0</v>
      </c>
      <c r="R63" s="8">
        <f t="shared" si="45"/>
        <v>0</v>
      </c>
      <c r="S63" s="8">
        <f t="shared" si="45"/>
        <v>0</v>
      </c>
      <c r="T63" s="8">
        <f t="shared" si="45"/>
        <v>0</v>
      </c>
      <c r="U63" s="8">
        <f t="shared" si="45"/>
        <v>0</v>
      </c>
      <c r="V63" s="8">
        <f t="shared" si="45"/>
        <v>0</v>
      </c>
      <c r="W63" s="8">
        <f t="shared" si="45"/>
        <v>0</v>
      </c>
      <c r="X63" s="8">
        <f t="shared" si="45"/>
        <v>0</v>
      </c>
      <c r="Y63" s="8">
        <f t="shared" si="45"/>
        <v>0</v>
      </c>
      <c r="Z63" s="8">
        <f t="shared" si="45"/>
        <v>0</v>
      </c>
      <c r="AA63" s="8">
        <f t="shared" si="45"/>
        <v>0</v>
      </c>
      <c r="AB63" s="8">
        <f t="shared" si="45"/>
        <v>0</v>
      </c>
      <c r="AC63" s="8">
        <f t="shared" si="45"/>
        <v>0</v>
      </c>
      <c r="AD63" s="8">
        <f t="shared" si="45"/>
        <v>0</v>
      </c>
      <c r="AE63" s="8">
        <f t="shared" si="45"/>
        <v>0</v>
      </c>
      <c r="AF63" s="8">
        <f t="shared" si="45"/>
        <v>0</v>
      </c>
      <c r="AG63" s="8">
        <f t="shared" si="45"/>
        <v>0</v>
      </c>
      <c r="AH63" s="8">
        <f t="shared" si="45"/>
        <v>0</v>
      </c>
      <c r="AI63" s="33">
        <f>SUM(E63:AH63)</f>
        <v>0</v>
      </c>
    </row>
    <row r="64" spans="2:38" ht="15" customHeight="1" x14ac:dyDescent="0.25">
      <c r="B64" s="29" t="str">
        <f>+B63</f>
        <v>Add Description</v>
      </c>
      <c r="C64" s="26" t="s">
        <v>31</v>
      </c>
      <c r="D64" s="25">
        <f>+D63</f>
        <v>0</v>
      </c>
      <c r="E64" s="8"/>
      <c r="F64" s="8">
        <f>IF('Capital Expenditure'!E$15&gt;0,('Capital Expenditure'!E$15/'Capital Expenditure'!$C$15),0)</f>
        <v>0</v>
      </c>
      <c r="G64" s="8">
        <f>IF(AND(F64&gt;0,($D64+1)&gt;=G$32),F64,0)</f>
        <v>0</v>
      </c>
      <c r="H64" s="8">
        <f t="shared" ref="H64:AH64" si="46">IF(AND(G64&gt;0,($D64+1)&gt;=H$32),G64,0)</f>
        <v>0</v>
      </c>
      <c r="I64" s="8">
        <f t="shared" si="46"/>
        <v>0</v>
      </c>
      <c r="J64" s="8">
        <f t="shared" si="46"/>
        <v>0</v>
      </c>
      <c r="K64" s="8">
        <f t="shared" si="46"/>
        <v>0</v>
      </c>
      <c r="L64" s="8">
        <f t="shared" si="46"/>
        <v>0</v>
      </c>
      <c r="M64" s="8">
        <f t="shared" si="46"/>
        <v>0</v>
      </c>
      <c r="N64" s="8">
        <f t="shared" si="46"/>
        <v>0</v>
      </c>
      <c r="O64" s="8">
        <f t="shared" si="46"/>
        <v>0</v>
      </c>
      <c r="P64" s="8">
        <f t="shared" si="46"/>
        <v>0</v>
      </c>
      <c r="Q64" s="8">
        <f t="shared" si="46"/>
        <v>0</v>
      </c>
      <c r="R64" s="8">
        <f t="shared" si="46"/>
        <v>0</v>
      </c>
      <c r="S64" s="8">
        <f t="shared" si="46"/>
        <v>0</v>
      </c>
      <c r="T64" s="8">
        <f t="shared" si="46"/>
        <v>0</v>
      </c>
      <c r="U64" s="8">
        <f t="shared" si="46"/>
        <v>0</v>
      </c>
      <c r="V64" s="8">
        <f t="shared" si="46"/>
        <v>0</v>
      </c>
      <c r="W64" s="8">
        <f t="shared" si="46"/>
        <v>0</v>
      </c>
      <c r="X64" s="8">
        <f t="shared" si="46"/>
        <v>0</v>
      </c>
      <c r="Y64" s="8">
        <f t="shared" si="46"/>
        <v>0</v>
      </c>
      <c r="Z64" s="8">
        <f t="shared" si="46"/>
        <v>0</v>
      </c>
      <c r="AA64" s="8">
        <f t="shared" si="46"/>
        <v>0</v>
      </c>
      <c r="AB64" s="8">
        <f t="shared" si="46"/>
        <v>0</v>
      </c>
      <c r="AC64" s="8">
        <f t="shared" si="46"/>
        <v>0</v>
      </c>
      <c r="AD64" s="8">
        <f t="shared" si="46"/>
        <v>0</v>
      </c>
      <c r="AE64" s="8">
        <f t="shared" si="46"/>
        <v>0</v>
      </c>
      <c r="AF64" s="8">
        <f t="shared" si="46"/>
        <v>0</v>
      </c>
      <c r="AG64" s="8">
        <f t="shared" si="46"/>
        <v>0</v>
      </c>
      <c r="AH64" s="8">
        <f t="shared" si="46"/>
        <v>0</v>
      </c>
      <c r="AI64" s="33">
        <f>SUM(E64:AH64)</f>
        <v>0</v>
      </c>
    </row>
    <row r="65" spans="2:35" ht="15" customHeight="1" x14ac:dyDescent="0.25">
      <c r="B65" s="29" t="str">
        <f>+B63</f>
        <v>Add Description</v>
      </c>
      <c r="C65" s="26" t="s">
        <v>32</v>
      </c>
      <c r="D65" s="25">
        <f>+D63</f>
        <v>0</v>
      </c>
      <c r="E65" s="8"/>
      <c r="F65" s="8"/>
      <c r="G65" s="8">
        <f>IF('Capital Expenditure'!F$15&gt;0,('Capital Expenditure'!F$15/'Capital Expenditure'!$C$15),0)</f>
        <v>0</v>
      </c>
      <c r="H65" s="8">
        <f>IF(AND(G65&gt;0,($D65+2)&gt;=H$32),G65,0)</f>
        <v>0</v>
      </c>
      <c r="I65" s="8">
        <f t="shared" ref="I65:AH65" si="47">IF(AND(H65&gt;0,($D65+2)&gt;=I$32),H65,0)</f>
        <v>0</v>
      </c>
      <c r="J65" s="8">
        <f t="shared" si="47"/>
        <v>0</v>
      </c>
      <c r="K65" s="8">
        <f t="shared" si="47"/>
        <v>0</v>
      </c>
      <c r="L65" s="8">
        <f t="shared" si="47"/>
        <v>0</v>
      </c>
      <c r="M65" s="8">
        <f t="shared" si="47"/>
        <v>0</v>
      </c>
      <c r="N65" s="8">
        <f t="shared" si="47"/>
        <v>0</v>
      </c>
      <c r="O65" s="8">
        <f t="shared" si="47"/>
        <v>0</v>
      </c>
      <c r="P65" s="8">
        <f t="shared" si="47"/>
        <v>0</v>
      </c>
      <c r="Q65" s="8">
        <f t="shared" si="47"/>
        <v>0</v>
      </c>
      <c r="R65" s="8">
        <f t="shared" si="47"/>
        <v>0</v>
      </c>
      <c r="S65" s="8">
        <f t="shared" si="47"/>
        <v>0</v>
      </c>
      <c r="T65" s="8">
        <f t="shared" si="47"/>
        <v>0</v>
      </c>
      <c r="U65" s="8">
        <f t="shared" si="47"/>
        <v>0</v>
      </c>
      <c r="V65" s="8">
        <f t="shared" si="47"/>
        <v>0</v>
      </c>
      <c r="W65" s="8">
        <f t="shared" si="47"/>
        <v>0</v>
      </c>
      <c r="X65" s="8">
        <f t="shared" si="47"/>
        <v>0</v>
      </c>
      <c r="Y65" s="8">
        <f t="shared" si="47"/>
        <v>0</v>
      </c>
      <c r="Z65" s="8">
        <f t="shared" si="47"/>
        <v>0</v>
      </c>
      <c r="AA65" s="8">
        <f t="shared" si="47"/>
        <v>0</v>
      </c>
      <c r="AB65" s="8">
        <f t="shared" si="47"/>
        <v>0</v>
      </c>
      <c r="AC65" s="8">
        <f t="shared" si="47"/>
        <v>0</v>
      </c>
      <c r="AD65" s="8">
        <f t="shared" si="47"/>
        <v>0</v>
      </c>
      <c r="AE65" s="8">
        <f t="shared" si="47"/>
        <v>0</v>
      </c>
      <c r="AF65" s="8">
        <f t="shared" si="47"/>
        <v>0</v>
      </c>
      <c r="AG65" s="8">
        <f t="shared" si="47"/>
        <v>0</v>
      </c>
      <c r="AH65" s="8">
        <f t="shared" si="47"/>
        <v>0</v>
      </c>
      <c r="AI65" s="33">
        <f>SUM(E65:AH65)</f>
        <v>0</v>
      </c>
    </row>
    <row r="66" spans="2:35" ht="15" customHeight="1" x14ac:dyDescent="0.25">
      <c r="B66" s="29" t="str">
        <f>+B63</f>
        <v>Add Description</v>
      </c>
      <c r="C66" s="26" t="s">
        <v>33</v>
      </c>
      <c r="D66" s="25">
        <f>+D63</f>
        <v>0</v>
      </c>
      <c r="E66" s="8"/>
      <c r="F66" s="8"/>
      <c r="G66" s="8"/>
      <c r="H66" s="8">
        <f>IF('Capital Expenditure'!G$15&gt;0,('Capital Expenditure'!G$15/'Capital Expenditure'!$C$15),0)</f>
        <v>0</v>
      </c>
      <c r="I66" s="8">
        <f>IF(AND(H66&gt;0,($D66+3)&gt;=I$32),H66,0)</f>
        <v>0</v>
      </c>
      <c r="J66" s="8">
        <f t="shared" ref="J66:AH66" si="48">IF(AND(I66&gt;0,($D66+3)&gt;=J$32),I66,0)</f>
        <v>0</v>
      </c>
      <c r="K66" s="8">
        <f t="shared" si="48"/>
        <v>0</v>
      </c>
      <c r="L66" s="8">
        <f t="shared" si="48"/>
        <v>0</v>
      </c>
      <c r="M66" s="8">
        <f t="shared" si="48"/>
        <v>0</v>
      </c>
      <c r="N66" s="8">
        <f t="shared" si="48"/>
        <v>0</v>
      </c>
      <c r="O66" s="8">
        <f t="shared" si="48"/>
        <v>0</v>
      </c>
      <c r="P66" s="8">
        <f t="shared" si="48"/>
        <v>0</v>
      </c>
      <c r="Q66" s="8">
        <f t="shared" si="48"/>
        <v>0</v>
      </c>
      <c r="R66" s="8">
        <f t="shared" si="48"/>
        <v>0</v>
      </c>
      <c r="S66" s="8">
        <f t="shared" si="48"/>
        <v>0</v>
      </c>
      <c r="T66" s="8">
        <f t="shared" si="48"/>
        <v>0</v>
      </c>
      <c r="U66" s="8">
        <f t="shared" si="48"/>
        <v>0</v>
      </c>
      <c r="V66" s="8">
        <f t="shared" si="48"/>
        <v>0</v>
      </c>
      <c r="W66" s="8">
        <f t="shared" si="48"/>
        <v>0</v>
      </c>
      <c r="X66" s="8">
        <f t="shared" si="48"/>
        <v>0</v>
      </c>
      <c r="Y66" s="8">
        <f t="shared" si="48"/>
        <v>0</v>
      </c>
      <c r="Z66" s="8">
        <f t="shared" si="48"/>
        <v>0</v>
      </c>
      <c r="AA66" s="8">
        <f t="shared" si="48"/>
        <v>0</v>
      </c>
      <c r="AB66" s="8">
        <f t="shared" si="48"/>
        <v>0</v>
      </c>
      <c r="AC66" s="8">
        <f t="shared" si="48"/>
        <v>0</v>
      </c>
      <c r="AD66" s="8">
        <f t="shared" si="48"/>
        <v>0</v>
      </c>
      <c r="AE66" s="8">
        <f t="shared" si="48"/>
        <v>0</v>
      </c>
      <c r="AF66" s="8">
        <f t="shared" si="48"/>
        <v>0</v>
      </c>
      <c r="AG66" s="8">
        <f t="shared" si="48"/>
        <v>0</v>
      </c>
      <c r="AH66" s="8">
        <f t="shared" si="48"/>
        <v>0</v>
      </c>
      <c r="AI66" s="33">
        <f>SUM(E66:AH66)</f>
        <v>0</v>
      </c>
    </row>
    <row r="67" spans="2:35" ht="15" customHeight="1" x14ac:dyDescent="0.25">
      <c r="B67" s="29" t="str">
        <f>+B63</f>
        <v>Add Description</v>
      </c>
      <c r="C67" s="26" t="s">
        <v>34</v>
      </c>
      <c r="D67" s="25">
        <f>+D63</f>
        <v>0</v>
      </c>
      <c r="E67" s="8"/>
      <c r="F67" s="8"/>
      <c r="G67" s="8"/>
      <c r="H67" s="8"/>
      <c r="I67" s="8">
        <f>IF('Capital Expenditure'!H$15&gt;0,('Capital Expenditure'!H$15/'Capital Expenditure'!$C$15),0)</f>
        <v>0</v>
      </c>
      <c r="J67" s="8">
        <f>IF(AND(I67&gt;0,($D67+4)&gt;=J$32),I67,0)</f>
        <v>0</v>
      </c>
      <c r="K67" s="8">
        <f t="shared" ref="K67:AH67" si="49">IF(AND(J67&gt;0,($D67+4)&gt;=K$32),J67,0)</f>
        <v>0</v>
      </c>
      <c r="L67" s="8">
        <f t="shared" si="49"/>
        <v>0</v>
      </c>
      <c r="M67" s="8">
        <f t="shared" si="49"/>
        <v>0</v>
      </c>
      <c r="N67" s="8">
        <f t="shared" si="49"/>
        <v>0</v>
      </c>
      <c r="O67" s="8">
        <f t="shared" si="49"/>
        <v>0</v>
      </c>
      <c r="P67" s="8">
        <f t="shared" si="49"/>
        <v>0</v>
      </c>
      <c r="Q67" s="8">
        <f t="shared" si="49"/>
        <v>0</v>
      </c>
      <c r="R67" s="8">
        <f t="shared" si="49"/>
        <v>0</v>
      </c>
      <c r="S67" s="8">
        <f t="shared" si="49"/>
        <v>0</v>
      </c>
      <c r="T67" s="8">
        <f t="shared" si="49"/>
        <v>0</v>
      </c>
      <c r="U67" s="8">
        <f t="shared" si="49"/>
        <v>0</v>
      </c>
      <c r="V67" s="8">
        <f t="shared" si="49"/>
        <v>0</v>
      </c>
      <c r="W67" s="8">
        <f t="shared" si="49"/>
        <v>0</v>
      </c>
      <c r="X67" s="8">
        <f t="shared" si="49"/>
        <v>0</v>
      </c>
      <c r="Y67" s="8">
        <f t="shared" si="49"/>
        <v>0</v>
      </c>
      <c r="Z67" s="8">
        <f t="shared" si="49"/>
        <v>0</v>
      </c>
      <c r="AA67" s="8">
        <f t="shared" si="49"/>
        <v>0</v>
      </c>
      <c r="AB67" s="8">
        <f t="shared" si="49"/>
        <v>0</v>
      </c>
      <c r="AC67" s="8">
        <f t="shared" si="49"/>
        <v>0</v>
      </c>
      <c r="AD67" s="8">
        <f t="shared" si="49"/>
        <v>0</v>
      </c>
      <c r="AE67" s="8">
        <f t="shared" si="49"/>
        <v>0</v>
      </c>
      <c r="AF67" s="8">
        <f t="shared" si="49"/>
        <v>0</v>
      </c>
      <c r="AG67" s="8">
        <f t="shared" si="49"/>
        <v>0</v>
      </c>
      <c r="AH67" s="8">
        <f t="shared" si="49"/>
        <v>0</v>
      </c>
      <c r="AI67" s="33">
        <f>SUM(E67:AH67)</f>
        <v>0</v>
      </c>
    </row>
    <row r="68" spans="2:35" ht="15" customHeight="1" x14ac:dyDescent="0.25">
      <c r="B68" s="29"/>
      <c r="C68" s="26"/>
      <c r="D68" s="25"/>
      <c r="E68" s="8"/>
      <c r="F68" s="8"/>
      <c r="G68" s="8"/>
      <c r="H68" s="8"/>
      <c r="I68" s="8"/>
      <c r="J68" s="8"/>
      <c r="K68" s="11"/>
      <c r="L68" s="11"/>
      <c r="M68" s="11"/>
      <c r="N68" s="11"/>
      <c r="O68" s="8"/>
      <c r="Q68" s="11"/>
      <c r="R68" s="11"/>
      <c r="S68" s="11"/>
      <c r="T68" s="11"/>
      <c r="U68" s="8"/>
      <c r="W68" s="11"/>
      <c r="X68" s="11"/>
      <c r="Y68" s="11"/>
      <c r="Z68" s="11"/>
      <c r="AA68" s="8"/>
      <c r="AC68" s="11"/>
      <c r="AD68" s="11"/>
      <c r="AE68" s="11"/>
      <c r="AF68" s="11"/>
      <c r="AG68" s="8"/>
      <c r="AI68" s="10"/>
    </row>
    <row r="69" spans="2:35" ht="15" customHeight="1" x14ac:dyDescent="0.25">
      <c r="B69" s="29" t="str">
        <f>+'Capital Expenditure'!B16</f>
        <v>Add Description</v>
      </c>
      <c r="C69" s="26" t="s">
        <v>30</v>
      </c>
      <c r="D69" s="25">
        <f>+'Capital Expenditure'!C16</f>
        <v>0</v>
      </c>
      <c r="E69" s="8">
        <f>IF('Capital Expenditure'!D$16&gt;0,('Capital Expenditure'!D$16/'Capital Expenditure'!$C$16),0)</f>
        <v>0</v>
      </c>
      <c r="F69" s="8">
        <f>IF(AND(E69&gt;0,$D69&gt;=F$32),E69,0)</f>
        <v>0</v>
      </c>
      <c r="G69" s="8">
        <f t="shared" ref="G69:AH69" si="50">IF(AND(F69&gt;0,$D69&gt;=G$32),F69,0)</f>
        <v>0</v>
      </c>
      <c r="H69" s="8">
        <f t="shared" si="50"/>
        <v>0</v>
      </c>
      <c r="I69" s="8">
        <f t="shared" si="50"/>
        <v>0</v>
      </c>
      <c r="J69" s="8">
        <f t="shared" si="50"/>
        <v>0</v>
      </c>
      <c r="K69" s="8">
        <f t="shared" si="50"/>
        <v>0</v>
      </c>
      <c r="L69" s="8">
        <f t="shared" si="50"/>
        <v>0</v>
      </c>
      <c r="M69" s="8">
        <f t="shared" si="50"/>
        <v>0</v>
      </c>
      <c r="N69" s="8">
        <f t="shared" si="50"/>
        <v>0</v>
      </c>
      <c r="O69" s="8">
        <f t="shared" si="50"/>
        <v>0</v>
      </c>
      <c r="P69" s="8">
        <f t="shared" si="50"/>
        <v>0</v>
      </c>
      <c r="Q69" s="8">
        <f t="shared" si="50"/>
        <v>0</v>
      </c>
      <c r="R69" s="8">
        <f t="shared" si="50"/>
        <v>0</v>
      </c>
      <c r="S69" s="8">
        <f t="shared" si="50"/>
        <v>0</v>
      </c>
      <c r="T69" s="8">
        <f t="shared" si="50"/>
        <v>0</v>
      </c>
      <c r="U69" s="8">
        <f t="shared" si="50"/>
        <v>0</v>
      </c>
      <c r="V69" s="8">
        <f t="shared" si="50"/>
        <v>0</v>
      </c>
      <c r="W69" s="8">
        <f t="shared" si="50"/>
        <v>0</v>
      </c>
      <c r="X69" s="8">
        <f t="shared" si="50"/>
        <v>0</v>
      </c>
      <c r="Y69" s="8">
        <f t="shared" si="50"/>
        <v>0</v>
      </c>
      <c r="Z69" s="8">
        <f t="shared" si="50"/>
        <v>0</v>
      </c>
      <c r="AA69" s="8">
        <f t="shared" si="50"/>
        <v>0</v>
      </c>
      <c r="AB69" s="8">
        <f t="shared" si="50"/>
        <v>0</v>
      </c>
      <c r="AC69" s="8">
        <f t="shared" si="50"/>
        <v>0</v>
      </c>
      <c r="AD69" s="8">
        <f t="shared" si="50"/>
        <v>0</v>
      </c>
      <c r="AE69" s="8">
        <f t="shared" si="50"/>
        <v>0</v>
      </c>
      <c r="AF69" s="8">
        <f t="shared" si="50"/>
        <v>0</v>
      </c>
      <c r="AG69" s="8">
        <f t="shared" si="50"/>
        <v>0</v>
      </c>
      <c r="AH69" s="8">
        <f t="shared" si="50"/>
        <v>0</v>
      </c>
      <c r="AI69" s="33">
        <f>SUM(E69:AH69)</f>
        <v>0</v>
      </c>
    </row>
    <row r="70" spans="2:35" ht="15" customHeight="1" x14ac:dyDescent="0.25">
      <c r="B70" s="29" t="str">
        <f>+B69</f>
        <v>Add Description</v>
      </c>
      <c r="C70" s="26" t="s">
        <v>31</v>
      </c>
      <c r="D70" s="25">
        <f>+D69</f>
        <v>0</v>
      </c>
      <c r="E70" s="8"/>
      <c r="F70" s="8">
        <f>IF('Capital Expenditure'!E$16&gt;0,('Capital Expenditure'!E$16/'Capital Expenditure'!$C$16),0)</f>
        <v>0</v>
      </c>
      <c r="G70" s="8">
        <f>IF(AND(F70&gt;0,($D70+1)&gt;=G$32),F70,0)</f>
        <v>0</v>
      </c>
      <c r="H70" s="8">
        <f t="shared" ref="H70:AH70" si="51">IF(AND(G70&gt;0,($D70+1)&gt;=H$32),G70,0)</f>
        <v>0</v>
      </c>
      <c r="I70" s="8">
        <f t="shared" si="51"/>
        <v>0</v>
      </c>
      <c r="J70" s="8">
        <f t="shared" si="51"/>
        <v>0</v>
      </c>
      <c r="K70" s="8">
        <f t="shared" si="51"/>
        <v>0</v>
      </c>
      <c r="L70" s="8">
        <f t="shared" si="51"/>
        <v>0</v>
      </c>
      <c r="M70" s="8">
        <f t="shared" si="51"/>
        <v>0</v>
      </c>
      <c r="N70" s="8">
        <f t="shared" si="51"/>
        <v>0</v>
      </c>
      <c r="O70" s="8">
        <f t="shared" si="51"/>
        <v>0</v>
      </c>
      <c r="P70" s="8">
        <f t="shared" si="51"/>
        <v>0</v>
      </c>
      <c r="Q70" s="8">
        <f t="shared" si="51"/>
        <v>0</v>
      </c>
      <c r="R70" s="8">
        <f t="shared" si="51"/>
        <v>0</v>
      </c>
      <c r="S70" s="8">
        <f t="shared" si="51"/>
        <v>0</v>
      </c>
      <c r="T70" s="8">
        <f t="shared" si="51"/>
        <v>0</v>
      </c>
      <c r="U70" s="8">
        <f t="shared" si="51"/>
        <v>0</v>
      </c>
      <c r="V70" s="8">
        <f t="shared" si="51"/>
        <v>0</v>
      </c>
      <c r="W70" s="8">
        <f t="shared" si="51"/>
        <v>0</v>
      </c>
      <c r="X70" s="8">
        <f t="shared" si="51"/>
        <v>0</v>
      </c>
      <c r="Y70" s="8">
        <f t="shared" si="51"/>
        <v>0</v>
      </c>
      <c r="Z70" s="8">
        <f t="shared" si="51"/>
        <v>0</v>
      </c>
      <c r="AA70" s="8">
        <f t="shared" si="51"/>
        <v>0</v>
      </c>
      <c r="AB70" s="8">
        <f t="shared" si="51"/>
        <v>0</v>
      </c>
      <c r="AC70" s="8">
        <f t="shared" si="51"/>
        <v>0</v>
      </c>
      <c r="AD70" s="8">
        <f t="shared" si="51"/>
        <v>0</v>
      </c>
      <c r="AE70" s="8">
        <f t="shared" si="51"/>
        <v>0</v>
      </c>
      <c r="AF70" s="8">
        <f t="shared" si="51"/>
        <v>0</v>
      </c>
      <c r="AG70" s="8">
        <f t="shared" si="51"/>
        <v>0</v>
      </c>
      <c r="AH70" s="8">
        <f t="shared" si="51"/>
        <v>0</v>
      </c>
      <c r="AI70" s="33">
        <f>SUM(E70:AH70)</f>
        <v>0</v>
      </c>
    </row>
    <row r="71" spans="2:35" ht="15" customHeight="1" x14ac:dyDescent="0.25">
      <c r="B71" s="29" t="str">
        <f>+B69</f>
        <v>Add Description</v>
      </c>
      <c r="C71" s="26" t="s">
        <v>32</v>
      </c>
      <c r="D71" s="25">
        <f>+D69</f>
        <v>0</v>
      </c>
      <c r="E71" s="8"/>
      <c r="F71" s="8"/>
      <c r="G71" s="8">
        <f>IF('Capital Expenditure'!F$16&gt;0,('Capital Expenditure'!F$16/'Capital Expenditure'!$C$16),0)</f>
        <v>0</v>
      </c>
      <c r="H71" s="8">
        <f>IF(AND(G71&gt;0,($D71+2)&gt;=H$32),G71,0)</f>
        <v>0</v>
      </c>
      <c r="I71" s="8">
        <f t="shared" ref="I71:AH71" si="52">IF(AND(H71&gt;0,($D71+2)&gt;=I$32),H71,0)</f>
        <v>0</v>
      </c>
      <c r="J71" s="8">
        <f t="shared" si="52"/>
        <v>0</v>
      </c>
      <c r="K71" s="8">
        <f t="shared" si="52"/>
        <v>0</v>
      </c>
      <c r="L71" s="8">
        <f t="shared" si="52"/>
        <v>0</v>
      </c>
      <c r="M71" s="8">
        <f t="shared" si="52"/>
        <v>0</v>
      </c>
      <c r="N71" s="8">
        <f t="shared" si="52"/>
        <v>0</v>
      </c>
      <c r="O71" s="8">
        <f t="shared" si="52"/>
        <v>0</v>
      </c>
      <c r="P71" s="8">
        <f t="shared" si="52"/>
        <v>0</v>
      </c>
      <c r="Q71" s="8">
        <f t="shared" si="52"/>
        <v>0</v>
      </c>
      <c r="R71" s="8">
        <f t="shared" si="52"/>
        <v>0</v>
      </c>
      <c r="S71" s="8">
        <f t="shared" si="52"/>
        <v>0</v>
      </c>
      <c r="T71" s="8">
        <f t="shared" si="52"/>
        <v>0</v>
      </c>
      <c r="U71" s="8">
        <f t="shared" si="52"/>
        <v>0</v>
      </c>
      <c r="V71" s="8">
        <f t="shared" si="52"/>
        <v>0</v>
      </c>
      <c r="W71" s="8">
        <f t="shared" si="52"/>
        <v>0</v>
      </c>
      <c r="X71" s="8">
        <f t="shared" si="52"/>
        <v>0</v>
      </c>
      <c r="Y71" s="8">
        <f t="shared" si="52"/>
        <v>0</v>
      </c>
      <c r="Z71" s="8">
        <f t="shared" si="52"/>
        <v>0</v>
      </c>
      <c r="AA71" s="8">
        <f t="shared" si="52"/>
        <v>0</v>
      </c>
      <c r="AB71" s="8">
        <f t="shared" si="52"/>
        <v>0</v>
      </c>
      <c r="AC71" s="8">
        <f t="shared" si="52"/>
        <v>0</v>
      </c>
      <c r="AD71" s="8">
        <f t="shared" si="52"/>
        <v>0</v>
      </c>
      <c r="AE71" s="8">
        <f t="shared" si="52"/>
        <v>0</v>
      </c>
      <c r="AF71" s="8">
        <f t="shared" si="52"/>
        <v>0</v>
      </c>
      <c r="AG71" s="8">
        <f t="shared" si="52"/>
        <v>0</v>
      </c>
      <c r="AH71" s="8">
        <f t="shared" si="52"/>
        <v>0</v>
      </c>
      <c r="AI71" s="33">
        <f>SUM(E71:AH71)</f>
        <v>0</v>
      </c>
    </row>
    <row r="72" spans="2:35" ht="15" customHeight="1" x14ac:dyDescent="0.25">
      <c r="B72" s="29" t="str">
        <f>+B69</f>
        <v>Add Description</v>
      </c>
      <c r="C72" s="26" t="s">
        <v>33</v>
      </c>
      <c r="D72" s="25">
        <f>+D69</f>
        <v>0</v>
      </c>
      <c r="E72" s="8"/>
      <c r="F72" s="8"/>
      <c r="G72" s="8"/>
      <c r="H72" s="8">
        <f>IF('Capital Expenditure'!G$16&gt;0,('Capital Expenditure'!G$16/'Capital Expenditure'!$C$16),0)</f>
        <v>0</v>
      </c>
      <c r="I72" s="8">
        <f>IF(AND(H72&gt;0,($D72+3)&gt;=I$32),H72,0)</f>
        <v>0</v>
      </c>
      <c r="J72" s="8">
        <f t="shared" ref="J72:AH72" si="53">IF(AND(I72&gt;0,($D72+3)&gt;=J$32),I72,0)</f>
        <v>0</v>
      </c>
      <c r="K72" s="8">
        <f t="shared" si="53"/>
        <v>0</v>
      </c>
      <c r="L72" s="8">
        <f t="shared" si="53"/>
        <v>0</v>
      </c>
      <c r="M72" s="8">
        <f t="shared" si="53"/>
        <v>0</v>
      </c>
      <c r="N72" s="8">
        <f t="shared" si="53"/>
        <v>0</v>
      </c>
      <c r="O72" s="8">
        <f t="shared" si="53"/>
        <v>0</v>
      </c>
      <c r="P72" s="8">
        <f t="shared" si="53"/>
        <v>0</v>
      </c>
      <c r="Q72" s="8">
        <f t="shared" si="53"/>
        <v>0</v>
      </c>
      <c r="R72" s="8">
        <f t="shared" si="53"/>
        <v>0</v>
      </c>
      <c r="S72" s="8">
        <f t="shared" si="53"/>
        <v>0</v>
      </c>
      <c r="T72" s="8">
        <f t="shared" si="53"/>
        <v>0</v>
      </c>
      <c r="U72" s="8">
        <f t="shared" si="53"/>
        <v>0</v>
      </c>
      <c r="V72" s="8">
        <f t="shared" si="53"/>
        <v>0</v>
      </c>
      <c r="W72" s="8">
        <f t="shared" si="53"/>
        <v>0</v>
      </c>
      <c r="X72" s="8">
        <f t="shared" si="53"/>
        <v>0</v>
      </c>
      <c r="Y72" s="8">
        <f t="shared" si="53"/>
        <v>0</v>
      </c>
      <c r="Z72" s="8">
        <f t="shared" si="53"/>
        <v>0</v>
      </c>
      <c r="AA72" s="8">
        <f t="shared" si="53"/>
        <v>0</v>
      </c>
      <c r="AB72" s="8">
        <f t="shared" si="53"/>
        <v>0</v>
      </c>
      <c r="AC72" s="8">
        <f t="shared" si="53"/>
        <v>0</v>
      </c>
      <c r="AD72" s="8">
        <f t="shared" si="53"/>
        <v>0</v>
      </c>
      <c r="AE72" s="8">
        <f t="shared" si="53"/>
        <v>0</v>
      </c>
      <c r="AF72" s="8">
        <f t="shared" si="53"/>
        <v>0</v>
      </c>
      <c r="AG72" s="8">
        <f t="shared" si="53"/>
        <v>0</v>
      </c>
      <c r="AH72" s="8">
        <f t="shared" si="53"/>
        <v>0</v>
      </c>
      <c r="AI72" s="33">
        <f>SUM(E72:AH72)</f>
        <v>0</v>
      </c>
    </row>
    <row r="73" spans="2:35" ht="15" customHeight="1" x14ac:dyDescent="0.25">
      <c r="B73" s="29" t="str">
        <f>+B69</f>
        <v>Add Description</v>
      </c>
      <c r="C73" s="26" t="s">
        <v>34</v>
      </c>
      <c r="D73" s="25">
        <f>+D69</f>
        <v>0</v>
      </c>
      <c r="E73" s="8"/>
      <c r="F73" s="8"/>
      <c r="G73" s="8"/>
      <c r="H73" s="8"/>
      <c r="I73" s="8">
        <f>IF('Capital Expenditure'!H$16&gt;0,('Capital Expenditure'!H$16/'Capital Expenditure'!$C$16),0)</f>
        <v>0</v>
      </c>
      <c r="J73" s="8">
        <f>IF(AND(I73&gt;0,($D73+4)&gt;=J$32),I73,0)</f>
        <v>0</v>
      </c>
      <c r="K73" s="8">
        <f t="shared" ref="K73:AH73" si="54">IF(AND(J73&gt;0,($D73+4)&gt;=K$32),J73,0)</f>
        <v>0</v>
      </c>
      <c r="L73" s="8">
        <f t="shared" si="54"/>
        <v>0</v>
      </c>
      <c r="M73" s="8">
        <f t="shared" si="54"/>
        <v>0</v>
      </c>
      <c r="N73" s="8">
        <f t="shared" si="54"/>
        <v>0</v>
      </c>
      <c r="O73" s="8">
        <f t="shared" si="54"/>
        <v>0</v>
      </c>
      <c r="P73" s="8">
        <f t="shared" si="54"/>
        <v>0</v>
      </c>
      <c r="Q73" s="8">
        <f t="shared" si="54"/>
        <v>0</v>
      </c>
      <c r="R73" s="8">
        <f t="shared" si="54"/>
        <v>0</v>
      </c>
      <c r="S73" s="8">
        <f t="shared" si="54"/>
        <v>0</v>
      </c>
      <c r="T73" s="8">
        <f t="shared" si="54"/>
        <v>0</v>
      </c>
      <c r="U73" s="8">
        <f t="shared" si="54"/>
        <v>0</v>
      </c>
      <c r="V73" s="8">
        <f t="shared" si="54"/>
        <v>0</v>
      </c>
      <c r="W73" s="8">
        <f t="shared" si="54"/>
        <v>0</v>
      </c>
      <c r="X73" s="8">
        <f t="shared" si="54"/>
        <v>0</v>
      </c>
      <c r="Y73" s="8">
        <f t="shared" si="54"/>
        <v>0</v>
      </c>
      <c r="Z73" s="8">
        <f t="shared" si="54"/>
        <v>0</v>
      </c>
      <c r="AA73" s="8">
        <f t="shared" si="54"/>
        <v>0</v>
      </c>
      <c r="AB73" s="8">
        <f t="shared" si="54"/>
        <v>0</v>
      </c>
      <c r="AC73" s="8">
        <f t="shared" si="54"/>
        <v>0</v>
      </c>
      <c r="AD73" s="8">
        <f t="shared" si="54"/>
        <v>0</v>
      </c>
      <c r="AE73" s="8">
        <f t="shared" si="54"/>
        <v>0</v>
      </c>
      <c r="AF73" s="8">
        <f t="shared" si="54"/>
        <v>0</v>
      </c>
      <c r="AG73" s="8">
        <f t="shared" si="54"/>
        <v>0</v>
      </c>
      <c r="AH73" s="8">
        <f t="shared" si="54"/>
        <v>0</v>
      </c>
      <c r="AI73" s="33">
        <f>SUM(E73:AH73)</f>
        <v>0</v>
      </c>
    </row>
    <row r="74" spans="2:35" ht="15" customHeight="1" x14ac:dyDescent="0.25">
      <c r="B74" s="29"/>
      <c r="C74" s="26"/>
      <c r="D74" s="25"/>
      <c r="E74" s="8"/>
      <c r="F74" s="8"/>
      <c r="G74" s="8"/>
      <c r="H74" s="8"/>
      <c r="I74" s="8"/>
      <c r="J74" s="8"/>
      <c r="K74" s="11"/>
      <c r="L74" s="11"/>
      <c r="M74" s="11"/>
      <c r="N74" s="11"/>
      <c r="O74" s="8"/>
      <c r="Q74" s="11"/>
      <c r="R74" s="11"/>
      <c r="S74" s="11"/>
      <c r="T74" s="11"/>
      <c r="U74" s="8"/>
      <c r="W74" s="11"/>
      <c r="X74" s="11"/>
      <c r="Y74" s="11"/>
      <c r="Z74" s="11"/>
      <c r="AA74" s="8"/>
      <c r="AC74" s="11"/>
      <c r="AD74" s="11"/>
      <c r="AE74" s="11"/>
      <c r="AF74" s="11"/>
      <c r="AG74" s="8"/>
      <c r="AI74" s="10"/>
    </row>
    <row r="75" spans="2:35" ht="15" customHeight="1" x14ac:dyDescent="0.25">
      <c r="B75" s="29" t="str">
        <f>+'Capital Expenditure'!B17</f>
        <v>Add Description</v>
      </c>
      <c r="C75" s="26" t="s">
        <v>30</v>
      </c>
      <c r="D75" s="25">
        <f>+'Capital Expenditure'!C17</f>
        <v>0</v>
      </c>
      <c r="E75" s="8">
        <f>IF('Capital Expenditure'!D$17&gt;0,('Capital Expenditure'!D$17/'Capital Expenditure'!$C$17),0)</f>
        <v>0</v>
      </c>
      <c r="F75" s="8">
        <f>IF(AND(E75&gt;0,$D75&gt;=F$32),E75,0)</f>
        <v>0</v>
      </c>
      <c r="G75" s="8">
        <f t="shared" ref="G75:AH75" si="55">IF(AND(F75&gt;0,$D75&gt;=G$32),F75,0)</f>
        <v>0</v>
      </c>
      <c r="H75" s="8">
        <f t="shared" si="55"/>
        <v>0</v>
      </c>
      <c r="I75" s="8">
        <f t="shared" si="55"/>
        <v>0</v>
      </c>
      <c r="J75" s="8">
        <f t="shared" si="55"/>
        <v>0</v>
      </c>
      <c r="K75" s="8">
        <f t="shared" si="55"/>
        <v>0</v>
      </c>
      <c r="L75" s="8">
        <f t="shared" si="55"/>
        <v>0</v>
      </c>
      <c r="M75" s="8">
        <f t="shared" si="55"/>
        <v>0</v>
      </c>
      <c r="N75" s="8">
        <f t="shared" si="55"/>
        <v>0</v>
      </c>
      <c r="O75" s="8">
        <f t="shared" si="55"/>
        <v>0</v>
      </c>
      <c r="P75" s="8">
        <f t="shared" si="55"/>
        <v>0</v>
      </c>
      <c r="Q75" s="8">
        <f t="shared" si="55"/>
        <v>0</v>
      </c>
      <c r="R75" s="8">
        <f t="shared" si="55"/>
        <v>0</v>
      </c>
      <c r="S75" s="8">
        <f t="shared" si="55"/>
        <v>0</v>
      </c>
      <c r="T75" s="8">
        <f t="shared" si="55"/>
        <v>0</v>
      </c>
      <c r="U75" s="8">
        <f t="shared" si="55"/>
        <v>0</v>
      </c>
      <c r="V75" s="8">
        <f t="shared" si="55"/>
        <v>0</v>
      </c>
      <c r="W75" s="8">
        <f t="shared" si="55"/>
        <v>0</v>
      </c>
      <c r="X75" s="8">
        <f t="shared" si="55"/>
        <v>0</v>
      </c>
      <c r="Y75" s="8">
        <f t="shared" si="55"/>
        <v>0</v>
      </c>
      <c r="Z75" s="8">
        <f t="shared" si="55"/>
        <v>0</v>
      </c>
      <c r="AA75" s="8">
        <f t="shared" si="55"/>
        <v>0</v>
      </c>
      <c r="AB75" s="8">
        <f t="shared" si="55"/>
        <v>0</v>
      </c>
      <c r="AC75" s="8">
        <f t="shared" si="55"/>
        <v>0</v>
      </c>
      <c r="AD75" s="8">
        <f t="shared" si="55"/>
        <v>0</v>
      </c>
      <c r="AE75" s="8">
        <f t="shared" si="55"/>
        <v>0</v>
      </c>
      <c r="AF75" s="8">
        <f t="shared" si="55"/>
        <v>0</v>
      </c>
      <c r="AG75" s="8">
        <f t="shared" si="55"/>
        <v>0</v>
      </c>
      <c r="AH75" s="8">
        <f t="shared" si="55"/>
        <v>0</v>
      </c>
      <c r="AI75" s="33">
        <f>SUM(E75:AH75)</f>
        <v>0</v>
      </c>
    </row>
    <row r="76" spans="2:35" ht="15" customHeight="1" x14ac:dyDescent="0.25">
      <c r="B76" s="29" t="str">
        <f>+B75</f>
        <v>Add Description</v>
      </c>
      <c r="C76" s="26" t="s">
        <v>31</v>
      </c>
      <c r="D76" s="25">
        <f>+D75</f>
        <v>0</v>
      </c>
      <c r="E76" s="8"/>
      <c r="F76" s="8">
        <f>IF('Capital Expenditure'!E$17&gt;0,('Capital Expenditure'!E$17/'Capital Expenditure'!$C$17),0)</f>
        <v>0</v>
      </c>
      <c r="G76" s="8">
        <f>IF(AND(F76&gt;0,($D76+1)&gt;=G$32),F76,0)</f>
        <v>0</v>
      </c>
      <c r="H76" s="8">
        <f t="shared" ref="H76:AH76" si="56">IF(AND(G76&gt;0,($D76+1)&gt;=H$32),G76,0)</f>
        <v>0</v>
      </c>
      <c r="I76" s="8">
        <f t="shared" si="56"/>
        <v>0</v>
      </c>
      <c r="J76" s="8">
        <f t="shared" si="56"/>
        <v>0</v>
      </c>
      <c r="K76" s="8">
        <f t="shared" si="56"/>
        <v>0</v>
      </c>
      <c r="L76" s="8">
        <f t="shared" si="56"/>
        <v>0</v>
      </c>
      <c r="M76" s="8">
        <f t="shared" si="56"/>
        <v>0</v>
      </c>
      <c r="N76" s="8">
        <f t="shared" si="56"/>
        <v>0</v>
      </c>
      <c r="O76" s="8">
        <f t="shared" si="56"/>
        <v>0</v>
      </c>
      <c r="P76" s="8">
        <f t="shared" si="56"/>
        <v>0</v>
      </c>
      <c r="Q76" s="8">
        <f t="shared" si="56"/>
        <v>0</v>
      </c>
      <c r="R76" s="8">
        <f t="shared" si="56"/>
        <v>0</v>
      </c>
      <c r="S76" s="8">
        <f t="shared" si="56"/>
        <v>0</v>
      </c>
      <c r="T76" s="8">
        <f t="shared" si="56"/>
        <v>0</v>
      </c>
      <c r="U76" s="8">
        <f t="shared" si="56"/>
        <v>0</v>
      </c>
      <c r="V76" s="8">
        <f t="shared" si="56"/>
        <v>0</v>
      </c>
      <c r="W76" s="8">
        <f t="shared" si="56"/>
        <v>0</v>
      </c>
      <c r="X76" s="8">
        <f t="shared" si="56"/>
        <v>0</v>
      </c>
      <c r="Y76" s="8">
        <f t="shared" si="56"/>
        <v>0</v>
      </c>
      <c r="Z76" s="8">
        <f t="shared" si="56"/>
        <v>0</v>
      </c>
      <c r="AA76" s="8">
        <f t="shared" si="56"/>
        <v>0</v>
      </c>
      <c r="AB76" s="8">
        <f t="shared" si="56"/>
        <v>0</v>
      </c>
      <c r="AC76" s="8">
        <f t="shared" si="56"/>
        <v>0</v>
      </c>
      <c r="AD76" s="8">
        <f t="shared" si="56"/>
        <v>0</v>
      </c>
      <c r="AE76" s="8">
        <f t="shared" si="56"/>
        <v>0</v>
      </c>
      <c r="AF76" s="8">
        <f t="shared" si="56"/>
        <v>0</v>
      </c>
      <c r="AG76" s="8">
        <f t="shared" si="56"/>
        <v>0</v>
      </c>
      <c r="AH76" s="8">
        <f t="shared" si="56"/>
        <v>0</v>
      </c>
      <c r="AI76" s="33">
        <f>SUM(E76:AH76)</f>
        <v>0</v>
      </c>
    </row>
    <row r="77" spans="2:35" ht="15" customHeight="1" x14ac:dyDescent="0.25">
      <c r="B77" s="29" t="str">
        <f>+B75</f>
        <v>Add Description</v>
      </c>
      <c r="C77" s="26" t="s">
        <v>32</v>
      </c>
      <c r="D77" s="25">
        <f>+D75</f>
        <v>0</v>
      </c>
      <c r="E77" s="8"/>
      <c r="F77" s="8"/>
      <c r="G77" s="8">
        <f>IF('Capital Expenditure'!F$17&gt;0,('Capital Expenditure'!F$17/'Capital Expenditure'!$C$17),0)</f>
        <v>0</v>
      </c>
      <c r="H77" s="8">
        <f>IF(AND(G77&gt;0,($D77+2)&gt;=H$32),G77,0)</f>
        <v>0</v>
      </c>
      <c r="I77" s="8">
        <f t="shared" ref="I77:AH77" si="57">IF(AND(H77&gt;0,($D77+2)&gt;=I$32),H77,0)</f>
        <v>0</v>
      </c>
      <c r="J77" s="8">
        <f t="shared" si="57"/>
        <v>0</v>
      </c>
      <c r="K77" s="8">
        <f t="shared" si="57"/>
        <v>0</v>
      </c>
      <c r="L77" s="8">
        <f t="shared" si="57"/>
        <v>0</v>
      </c>
      <c r="M77" s="8">
        <f t="shared" si="57"/>
        <v>0</v>
      </c>
      <c r="N77" s="8">
        <f t="shared" si="57"/>
        <v>0</v>
      </c>
      <c r="O77" s="8">
        <f t="shared" si="57"/>
        <v>0</v>
      </c>
      <c r="P77" s="8">
        <f t="shared" si="57"/>
        <v>0</v>
      </c>
      <c r="Q77" s="8">
        <f t="shared" si="57"/>
        <v>0</v>
      </c>
      <c r="R77" s="8">
        <f t="shared" si="57"/>
        <v>0</v>
      </c>
      <c r="S77" s="8">
        <f t="shared" si="57"/>
        <v>0</v>
      </c>
      <c r="T77" s="8">
        <f t="shared" si="57"/>
        <v>0</v>
      </c>
      <c r="U77" s="8">
        <f t="shared" si="57"/>
        <v>0</v>
      </c>
      <c r="V77" s="8">
        <f t="shared" si="57"/>
        <v>0</v>
      </c>
      <c r="W77" s="8">
        <f t="shared" si="57"/>
        <v>0</v>
      </c>
      <c r="X77" s="8">
        <f t="shared" si="57"/>
        <v>0</v>
      </c>
      <c r="Y77" s="8">
        <f t="shared" si="57"/>
        <v>0</v>
      </c>
      <c r="Z77" s="8">
        <f t="shared" si="57"/>
        <v>0</v>
      </c>
      <c r="AA77" s="8">
        <f t="shared" si="57"/>
        <v>0</v>
      </c>
      <c r="AB77" s="8">
        <f t="shared" si="57"/>
        <v>0</v>
      </c>
      <c r="AC77" s="8">
        <f t="shared" si="57"/>
        <v>0</v>
      </c>
      <c r="AD77" s="8">
        <f t="shared" si="57"/>
        <v>0</v>
      </c>
      <c r="AE77" s="8">
        <f t="shared" si="57"/>
        <v>0</v>
      </c>
      <c r="AF77" s="8">
        <f t="shared" si="57"/>
        <v>0</v>
      </c>
      <c r="AG77" s="8">
        <f t="shared" si="57"/>
        <v>0</v>
      </c>
      <c r="AH77" s="8">
        <f t="shared" si="57"/>
        <v>0</v>
      </c>
      <c r="AI77" s="33">
        <f>SUM(E77:AH77)</f>
        <v>0</v>
      </c>
    </row>
    <row r="78" spans="2:35" ht="15" customHeight="1" x14ac:dyDescent="0.25">
      <c r="B78" s="29" t="str">
        <f>+B75</f>
        <v>Add Description</v>
      </c>
      <c r="C78" s="26" t="s">
        <v>33</v>
      </c>
      <c r="D78" s="25">
        <f>+D75</f>
        <v>0</v>
      </c>
      <c r="E78" s="8"/>
      <c r="F78" s="8"/>
      <c r="G78" s="8"/>
      <c r="H78" s="8">
        <f>IF('Capital Expenditure'!G$17&gt;0,('Capital Expenditure'!G$17/'Capital Expenditure'!$C$17),0)</f>
        <v>0</v>
      </c>
      <c r="I78" s="8">
        <f>IF(AND(H78&gt;0,($D78+3)&gt;=I$32),H78,0)</f>
        <v>0</v>
      </c>
      <c r="J78" s="8">
        <f t="shared" ref="J78:AH78" si="58">IF(AND(I78&gt;0,($D78+3)&gt;=J$32),I78,0)</f>
        <v>0</v>
      </c>
      <c r="K78" s="8">
        <f t="shared" si="58"/>
        <v>0</v>
      </c>
      <c r="L78" s="8">
        <f t="shared" si="58"/>
        <v>0</v>
      </c>
      <c r="M78" s="8">
        <f t="shared" si="58"/>
        <v>0</v>
      </c>
      <c r="N78" s="8">
        <f t="shared" si="58"/>
        <v>0</v>
      </c>
      <c r="O78" s="8">
        <f t="shared" si="58"/>
        <v>0</v>
      </c>
      <c r="P78" s="8">
        <f t="shared" si="58"/>
        <v>0</v>
      </c>
      <c r="Q78" s="8">
        <f t="shared" si="58"/>
        <v>0</v>
      </c>
      <c r="R78" s="8">
        <f t="shared" si="58"/>
        <v>0</v>
      </c>
      <c r="S78" s="8">
        <f t="shared" si="58"/>
        <v>0</v>
      </c>
      <c r="T78" s="8">
        <f t="shared" si="58"/>
        <v>0</v>
      </c>
      <c r="U78" s="8">
        <f t="shared" si="58"/>
        <v>0</v>
      </c>
      <c r="V78" s="8">
        <f t="shared" si="58"/>
        <v>0</v>
      </c>
      <c r="W78" s="8">
        <f t="shared" si="58"/>
        <v>0</v>
      </c>
      <c r="X78" s="8">
        <f t="shared" si="58"/>
        <v>0</v>
      </c>
      <c r="Y78" s="8">
        <f t="shared" si="58"/>
        <v>0</v>
      </c>
      <c r="Z78" s="8">
        <f t="shared" si="58"/>
        <v>0</v>
      </c>
      <c r="AA78" s="8">
        <f t="shared" si="58"/>
        <v>0</v>
      </c>
      <c r="AB78" s="8">
        <f t="shared" si="58"/>
        <v>0</v>
      </c>
      <c r="AC78" s="8">
        <f t="shared" si="58"/>
        <v>0</v>
      </c>
      <c r="AD78" s="8">
        <f t="shared" si="58"/>
        <v>0</v>
      </c>
      <c r="AE78" s="8">
        <f t="shared" si="58"/>
        <v>0</v>
      </c>
      <c r="AF78" s="8">
        <f t="shared" si="58"/>
        <v>0</v>
      </c>
      <c r="AG78" s="8">
        <f t="shared" si="58"/>
        <v>0</v>
      </c>
      <c r="AH78" s="8">
        <f t="shared" si="58"/>
        <v>0</v>
      </c>
      <c r="AI78" s="33">
        <f>SUM(E78:AH78)</f>
        <v>0</v>
      </c>
    </row>
    <row r="79" spans="2:35" ht="15" customHeight="1" x14ac:dyDescent="0.25">
      <c r="B79" s="29" t="str">
        <f>+B75</f>
        <v>Add Description</v>
      </c>
      <c r="C79" s="26" t="s">
        <v>34</v>
      </c>
      <c r="D79" s="25">
        <f>+D75</f>
        <v>0</v>
      </c>
      <c r="E79" s="8"/>
      <c r="F79" s="8"/>
      <c r="G79" s="8"/>
      <c r="H79" s="8"/>
      <c r="I79" s="8">
        <f>IF('Capital Expenditure'!H$17&gt;0,('Capital Expenditure'!H$17/'Capital Expenditure'!$C$17),0)</f>
        <v>0</v>
      </c>
      <c r="J79" s="8">
        <f>IF(AND(I79&gt;0,($D79+4)&gt;=J$32),I79,0)</f>
        <v>0</v>
      </c>
      <c r="K79" s="8">
        <f t="shared" ref="K79:AH79" si="59">IF(AND(J79&gt;0,($D79+4)&gt;=K$32),J79,0)</f>
        <v>0</v>
      </c>
      <c r="L79" s="8">
        <f t="shared" si="59"/>
        <v>0</v>
      </c>
      <c r="M79" s="8">
        <f t="shared" si="59"/>
        <v>0</v>
      </c>
      <c r="N79" s="8">
        <f t="shared" si="59"/>
        <v>0</v>
      </c>
      <c r="O79" s="8">
        <f t="shared" si="59"/>
        <v>0</v>
      </c>
      <c r="P79" s="8">
        <f t="shared" si="59"/>
        <v>0</v>
      </c>
      <c r="Q79" s="8">
        <f t="shared" si="59"/>
        <v>0</v>
      </c>
      <c r="R79" s="8">
        <f t="shared" si="59"/>
        <v>0</v>
      </c>
      <c r="S79" s="8">
        <f t="shared" si="59"/>
        <v>0</v>
      </c>
      <c r="T79" s="8">
        <f t="shared" si="59"/>
        <v>0</v>
      </c>
      <c r="U79" s="8">
        <f t="shared" si="59"/>
        <v>0</v>
      </c>
      <c r="V79" s="8">
        <f t="shared" si="59"/>
        <v>0</v>
      </c>
      <c r="W79" s="8">
        <f t="shared" si="59"/>
        <v>0</v>
      </c>
      <c r="X79" s="8">
        <f t="shared" si="59"/>
        <v>0</v>
      </c>
      <c r="Y79" s="8">
        <f t="shared" si="59"/>
        <v>0</v>
      </c>
      <c r="Z79" s="8">
        <f t="shared" si="59"/>
        <v>0</v>
      </c>
      <c r="AA79" s="8">
        <f t="shared" si="59"/>
        <v>0</v>
      </c>
      <c r="AB79" s="8">
        <f t="shared" si="59"/>
        <v>0</v>
      </c>
      <c r="AC79" s="8">
        <f t="shared" si="59"/>
        <v>0</v>
      </c>
      <c r="AD79" s="8">
        <f t="shared" si="59"/>
        <v>0</v>
      </c>
      <c r="AE79" s="8">
        <f t="shared" si="59"/>
        <v>0</v>
      </c>
      <c r="AF79" s="8">
        <f t="shared" si="59"/>
        <v>0</v>
      </c>
      <c r="AG79" s="8">
        <f t="shared" si="59"/>
        <v>0</v>
      </c>
      <c r="AH79" s="8">
        <f t="shared" si="59"/>
        <v>0</v>
      </c>
      <c r="AI79" s="33">
        <f>SUM(E79:AH79)</f>
        <v>0</v>
      </c>
    </row>
    <row r="80" spans="2:35" ht="15" customHeight="1" x14ac:dyDescent="0.25">
      <c r="B80" s="29"/>
      <c r="C80" s="26"/>
      <c r="D80" s="25"/>
      <c r="E80" s="8"/>
      <c r="F80" s="8"/>
      <c r="G80" s="8"/>
      <c r="H80" s="8"/>
      <c r="I80" s="8"/>
      <c r="J80" s="8"/>
      <c r="K80" s="11"/>
      <c r="L80" s="11"/>
      <c r="M80" s="11"/>
      <c r="N80" s="11"/>
      <c r="O80" s="8"/>
      <c r="Q80" s="11"/>
      <c r="R80" s="11"/>
      <c r="S80" s="11"/>
      <c r="T80" s="11"/>
      <c r="U80" s="8"/>
      <c r="W80" s="11"/>
      <c r="X80" s="11"/>
      <c r="Y80" s="11"/>
      <c r="Z80" s="11"/>
      <c r="AA80" s="8"/>
      <c r="AC80" s="11"/>
      <c r="AD80" s="11"/>
      <c r="AE80" s="11"/>
      <c r="AF80" s="11"/>
      <c r="AG80" s="8"/>
      <c r="AI80" s="10"/>
    </row>
    <row r="81" spans="2:35" ht="15" customHeight="1" x14ac:dyDescent="0.25">
      <c r="B81" s="29" t="str">
        <f>+'Capital Expenditure'!B18</f>
        <v>Add Description</v>
      </c>
      <c r="C81" s="26" t="s">
        <v>30</v>
      </c>
      <c r="D81" s="25">
        <f>+'Capital Expenditure'!C18</f>
        <v>0</v>
      </c>
      <c r="E81" s="8">
        <f>IF('Capital Expenditure'!D$18&gt;0,('Capital Expenditure'!D$18/'Capital Expenditure'!$C$18),0)</f>
        <v>0</v>
      </c>
      <c r="F81" s="8">
        <f>IF(AND(E81&gt;0,$D81&gt;=F$32),E81,0)</f>
        <v>0</v>
      </c>
      <c r="G81" s="8">
        <f t="shared" ref="G81:AH81" si="60">IF(AND(F81&gt;0,$D81&gt;=G$32),F81,0)</f>
        <v>0</v>
      </c>
      <c r="H81" s="8">
        <f t="shared" si="60"/>
        <v>0</v>
      </c>
      <c r="I81" s="8">
        <f t="shared" si="60"/>
        <v>0</v>
      </c>
      <c r="J81" s="8">
        <f t="shared" si="60"/>
        <v>0</v>
      </c>
      <c r="K81" s="8">
        <f t="shared" si="60"/>
        <v>0</v>
      </c>
      <c r="L81" s="8">
        <f t="shared" si="60"/>
        <v>0</v>
      </c>
      <c r="M81" s="8">
        <f t="shared" si="60"/>
        <v>0</v>
      </c>
      <c r="N81" s="8">
        <f t="shared" si="60"/>
        <v>0</v>
      </c>
      <c r="O81" s="8">
        <f t="shared" si="60"/>
        <v>0</v>
      </c>
      <c r="P81" s="8">
        <f t="shared" si="60"/>
        <v>0</v>
      </c>
      <c r="Q81" s="8">
        <f t="shared" si="60"/>
        <v>0</v>
      </c>
      <c r="R81" s="8">
        <f t="shared" si="60"/>
        <v>0</v>
      </c>
      <c r="S81" s="8">
        <f t="shared" si="60"/>
        <v>0</v>
      </c>
      <c r="T81" s="8">
        <f t="shared" si="60"/>
        <v>0</v>
      </c>
      <c r="U81" s="8">
        <f t="shared" si="60"/>
        <v>0</v>
      </c>
      <c r="V81" s="8">
        <f t="shared" si="60"/>
        <v>0</v>
      </c>
      <c r="W81" s="8">
        <f t="shared" si="60"/>
        <v>0</v>
      </c>
      <c r="X81" s="8">
        <f t="shared" si="60"/>
        <v>0</v>
      </c>
      <c r="Y81" s="8">
        <f t="shared" si="60"/>
        <v>0</v>
      </c>
      <c r="Z81" s="8">
        <f t="shared" si="60"/>
        <v>0</v>
      </c>
      <c r="AA81" s="8">
        <f t="shared" si="60"/>
        <v>0</v>
      </c>
      <c r="AB81" s="8">
        <f t="shared" si="60"/>
        <v>0</v>
      </c>
      <c r="AC81" s="8">
        <f t="shared" si="60"/>
        <v>0</v>
      </c>
      <c r="AD81" s="8">
        <f t="shared" si="60"/>
        <v>0</v>
      </c>
      <c r="AE81" s="8">
        <f t="shared" si="60"/>
        <v>0</v>
      </c>
      <c r="AF81" s="8">
        <f t="shared" si="60"/>
        <v>0</v>
      </c>
      <c r="AG81" s="8">
        <f t="shared" si="60"/>
        <v>0</v>
      </c>
      <c r="AH81" s="8">
        <f t="shared" si="60"/>
        <v>0</v>
      </c>
      <c r="AI81" s="33">
        <f>SUM(E81:AH81)</f>
        <v>0</v>
      </c>
    </row>
    <row r="82" spans="2:35" ht="15" customHeight="1" x14ac:dyDescent="0.25">
      <c r="B82" s="29" t="str">
        <f>+B81</f>
        <v>Add Description</v>
      </c>
      <c r="C82" s="26" t="s">
        <v>31</v>
      </c>
      <c r="D82" s="25">
        <f>+D81</f>
        <v>0</v>
      </c>
      <c r="E82" s="8"/>
      <c r="F82" s="8">
        <f>IF('Capital Expenditure'!E$18&gt;0,('Capital Expenditure'!E$18/'Capital Expenditure'!$C$18),0)</f>
        <v>0</v>
      </c>
      <c r="G82" s="8">
        <f>IF(AND(F82&gt;0,($D82+1)&gt;=G$32),F82,0)</f>
        <v>0</v>
      </c>
      <c r="H82" s="8">
        <f t="shared" ref="H82:AH82" si="61">IF(AND(G82&gt;0,($D82+1)&gt;=H$32),G82,0)</f>
        <v>0</v>
      </c>
      <c r="I82" s="8">
        <f t="shared" si="61"/>
        <v>0</v>
      </c>
      <c r="J82" s="8">
        <f t="shared" si="61"/>
        <v>0</v>
      </c>
      <c r="K82" s="8">
        <f t="shared" si="61"/>
        <v>0</v>
      </c>
      <c r="L82" s="8">
        <f t="shared" si="61"/>
        <v>0</v>
      </c>
      <c r="M82" s="8">
        <f t="shared" si="61"/>
        <v>0</v>
      </c>
      <c r="N82" s="8">
        <f t="shared" si="61"/>
        <v>0</v>
      </c>
      <c r="O82" s="8">
        <f t="shared" si="61"/>
        <v>0</v>
      </c>
      <c r="P82" s="8">
        <f t="shared" si="61"/>
        <v>0</v>
      </c>
      <c r="Q82" s="8">
        <f t="shared" si="61"/>
        <v>0</v>
      </c>
      <c r="R82" s="8">
        <f t="shared" si="61"/>
        <v>0</v>
      </c>
      <c r="S82" s="8">
        <f t="shared" si="61"/>
        <v>0</v>
      </c>
      <c r="T82" s="8">
        <f t="shared" si="61"/>
        <v>0</v>
      </c>
      <c r="U82" s="8">
        <f t="shared" si="61"/>
        <v>0</v>
      </c>
      <c r="V82" s="8">
        <f t="shared" si="61"/>
        <v>0</v>
      </c>
      <c r="W82" s="8">
        <f t="shared" si="61"/>
        <v>0</v>
      </c>
      <c r="X82" s="8">
        <f t="shared" si="61"/>
        <v>0</v>
      </c>
      <c r="Y82" s="8">
        <f t="shared" si="61"/>
        <v>0</v>
      </c>
      <c r="Z82" s="8">
        <f t="shared" si="61"/>
        <v>0</v>
      </c>
      <c r="AA82" s="8">
        <f t="shared" si="61"/>
        <v>0</v>
      </c>
      <c r="AB82" s="8">
        <f t="shared" si="61"/>
        <v>0</v>
      </c>
      <c r="AC82" s="8">
        <f t="shared" si="61"/>
        <v>0</v>
      </c>
      <c r="AD82" s="8">
        <f t="shared" si="61"/>
        <v>0</v>
      </c>
      <c r="AE82" s="8">
        <f t="shared" si="61"/>
        <v>0</v>
      </c>
      <c r="AF82" s="8">
        <f t="shared" si="61"/>
        <v>0</v>
      </c>
      <c r="AG82" s="8">
        <f t="shared" si="61"/>
        <v>0</v>
      </c>
      <c r="AH82" s="8">
        <f t="shared" si="61"/>
        <v>0</v>
      </c>
      <c r="AI82" s="33">
        <f>SUM(E82:AH82)</f>
        <v>0</v>
      </c>
    </row>
    <row r="83" spans="2:35" ht="15" customHeight="1" x14ac:dyDescent="0.25">
      <c r="B83" s="29" t="str">
        <f>+B81</f>
        <v>Add Description</v>
      </c>
      <c r="C83" s="26" t="s">
        <v>32</v>
      </c>
      <c r="D83" s="25">
        <f>+D81</f>
        <v>0</v>
      </c>
      <c r="E83" s="8"/>
      <c r="F83" s="8"/>
      <c r="G83" s="8">
        <f>IF('Capital Expenditure'!F$18&gt;0,('Capital Expenditure'!F$18/'Capital Expenditure'!$C$18),0)</f>
        <v>0</v>
      </c>
      <c r="H83" s="8">
        <f>IF(AND(G83&gt;0,($D83+2)&gt;=H$32),G83,0)</f>
        <v>0</v>
      </c>
      <c r="I83" s="8">
        <f t="shared" ref="I83:AH83" si="62">IF(AND(H83&gt;0,($D83+2)&gt;=I$32),H83,0)</f>
        <v>0</v>
      </c>
      <c r="J83" s="8">
        <f t="shared" si="62"/>
        <v>0</v>
      </c>
      <c r="K83" s="8">
        <f t="shared" si="62"/>
        <v>0</v>
      </c>
      <c r="L83" s="8">
        <f t="shared" si="62"/>
        <v>0</v>
      </c>
      <c r="M83" s="8">
        <f t="shared" si="62"/>
        <v>0</v>
      </c>
      <c r="N83" s="8">
        <f t="shared" si="62"/>
        <v>0</v>
      </c>
      <c r="O83" s="8">
        <f t="shared" si="62"/>
        <v>0</v>
      </c>
      <c r="P83" s="8">
        <f t="shared" si="62"/>
        <v>0</v>
      </c>
      <c r="Q83" s="8">
        <f t="shared" si="62"/>
        <v>0</v>
      </c>
      <c r="R83" s="8">
        <f t="shared" si="62"/>
        <v>0</v>
      </c>
      <c r="S83" s="8">
        <f t="shared" si="62"/>
        <v>0</v>
      </c>
      <c r="T83" s="8">
        <f t="shared" si="62"/>
        <v>0</v>
      </c>
      <c r="U83" s="8">
        <f t="shared" si="62"/>
        <v>0</v>
      </c>
      <c r="V83" s="8">
        <f t="shared" si="62"/>
        <v>0</v>
      </c>
      <c r="W83" s="8">
        <f t="shared" si="62"/>
        <v>0</v>
      </c>
      <c r="X83" s="8">
        <f t="shared" si="62"/>
        <v>0</v>
      </c>
      <c r="Y83" s="8">
        <f t="shared" si="62"/>
        <v>0</v>
      </c>
      <c r="Z83" s="8">
        <f t="shared" si="62"/>
        <v>0</v>
      </c>
      <c r="AA83" s="8">
        <f t="shared" si="62"/>
        <v>0</v>
      </c>
      <c r="AB83" s="8">
        <f t="shared" si="62"/>
        <v>0</v>
      </c>
      <c r="AC83" s="8">
        <f t="shared" si="62"/>
        <v>0</v>
      </c>
      <c r="AD83" s="8">
        <f t="shared" si="62"/>
        <v>0</v>
      </c>
      <c r="AE83" s="8">
        <f t="shared" si="62"/>
        <v>0</v>
      </c>
      <c r="AF83" s="8">
        <f t="shared" si="62"/>
        <v>0</v>
      </c>
      <c r="AG83" s="8">
        <f t="shared" si="62"/>
        <v>0</v>
      </c>
      <c r="AH83" s="8">
        <f t="shared" si="62"/>
        <v>0</v>
      </c>
      <c r="AI83" s="33">
        <f>SUM(E83:AH83)</f>
        <v>0</v>
      </c>
    </row>
    <row r="84" spans="2:35" ht="15" customHeight="1" x14ac:dyDescent="0.25">
      <c r="B84" s="29" t="str">
        <f>+B81</f>
        <v>Add Description</v>
      </c>
      <c r="C84" s="26" t="s">
        <v>33</v>
      </c>
      <c r="D84" s="25">
        <f>+D81</f>
        <v>0</v>
      </c>
      <c r="E84" s="8"/>
      <c r="F84" s="8"/>
      <c r="G84" s="8"/>
      <c r="H84" s="8">
        <f>IF('Capital Expenditure'!G$18&gt;0,('Capital Expenditure'!G$18/'Capital Expenditure'!$C$18),0)</f>
        <v>0</v>
      </c>
      <c r="I84" s="8">
        <f>IF(AND(H84&gt;0,($D84+3)&gt;=I$32),H84,0)</f>
        <v>0</v>
      </c>
      <c r="J84" s="8">
        <f t="shared" ref="J84:AH84" si="63">IF(AND(I84&gt;0,($D84+3)&gt;=J$32),I84,0)</f>
        <v>0</v>
      </c>
      <c r="K84" s="8">
        <f t="shared" si="63"/>
        <v>0</v>
      </c>
      <c r="L84" s="8">
        <f t="shared" si="63"/>
        <v>0</v>
      </c>
      <c r="M84" s="8">
        <f t="shared" si="63"/>
        <v>0</v>
      </c>
      <c r="N84" s="8">
        <f t="shared" si="63"/>
        <v>0</v>
      </c>
      <c r="O84" s="8">
        <f t="shared" si="63"/>
        <v>0</v>
      </c>
      <c r="P84" s="8">
        <f t="shared" si="63"/>
        <v>0</v>
      </c>
      <c r="Q84" s="8">
        <f t="shared" si="63"/>
        <v>0</v>
      </c>
      <c r="R84" s="8">
        <f t="shared" si="63"/>
        <v>0</v>
      </c>
      <c r="S84" s="8">
        <f t="shared" si="63"/>
        <v>0</v>
      </c>
      <c r="T84" s="8">
        <f t="shared" si="63"/>
        <v>0</v>
      </c>
      <c r="U84" s="8">
        <f t="shared" si="63"/>
        <v>0</v>
      </c>
      <c r="V84" s="8">
        <f t="shared" si="63"/>
        <v>0</v>
      </c>
      <c r="W84" s="8">
        <f t="shared" si="63"/>
        <v>0</v>
      </c>
      <c r="X84" s="8">
        <f t="shared" si="63"/>
        <v>0</v>
      </c>
      <c r="Y84" s="8">
        <f t="shared" si="63"/>
        <v>0</v>
      </c>
      <c r="Z84" s="8">
        <f t="shared" si="63"/>
        <v>0</v>
      </c>
      <c r="AA84" s="8">
        <f t="shared" si="63"/>
        <v>0</v>
      </c>
      <c r="AB84" s="8">
        <f t="shared" si="63"/>
        <v>0</v>
      </c>
      <c r="AC84" s="8">
        <f t="shared" si="63"/>
        <v>0</v>
      </c>
      <c r="AD84" s="8">
        <f t="shared" si="63"/>
        <v>0</v>
      </c>
      <c r="AE84" s="8">
        <f t="shared" si="63"/>
        <v>0</v>
      </c>
      <c r="AF84" s="8">
        <f t="shared" si="63"/>
        <v>0</v>
      </c>
      <c r="AG84" s="8">
        <f t="shared" si="63"/>
        <v>0</v>
      </c>
      <c r="AH84" s="8">
        <f t="shared" si="63"/>
        <v>0</v>
      </c>
      <c r="AI84" s="33">
        <f>SUM(E84:AH84)</f>
        <v>0</v>
      </c>
    </row>
    <row r="85" spans="2:35" ht="15" customHeight="1" x14ac:dyDescent="0.25">
      <c r="B85" s="29" t="str">
        <f>+B81</f>
        <v>Add Description</v>
      </c>
      <c r="C85" s="26" t="s">
        <v>34</v>
      </c>
      <c r="D85" s="25">
        <f>+D81</f>
        <v>0</v>
      </c>
      <c r="E85" s="8"/>
      <c r="F85" s="8"/>
      <c r="G85" s="8"/>
      <c r="H85" s="8"/>
      <c r="I85" s="8">
        <f>IF('Capital Expenditure'!H$18&gt;0,('Capital Expenditure'!H$18/'Capital Expenditure'!$C$18),0)</f>
        <v>0</v>
      </c>
      <c r="J85" s="8">
        <f>IF(AND(I85&gt;0,($D85+4)&gt;=J$32),I85,0)</f>
        <v>0</v>
      </c>
      <c r="K85" s="8">
        <f t="shared" ref="K85:AH85" si="64">IF(AND(J85&gt;0,($D85+4)&gt;=K$32),J85,0)</f>
        <v>0</v>
      </c>
      <c r="L85" s="8">
        <f t="shared" si="64"/>
        <v>0</v>
      </c>
      <c r="M85" s="8">
        <f t="shared" si="64"/>
        <v>0</v>
      </c>
      <c r="N85" s="8">
        <f t="shared" si="64"/>
        <v>0</v>
      </c>
      <c r="O85" s="8">
        <f t="shared" si="64"/>
        <v>0</v>
      </c>
      <c r="P85" s="8">
        <f t="shared" si="64"/>
        <v>0</v>
      </c>
      <c r="Q85" s="8">
        <f t="shared" si="64"/>
        <v>0</v>
      </c>
      <c r="R85" s="8">
        <f t="shared" si="64"/>
        <v>0</v>
      </c>
      <c r="S85" s="8">
        <f t="shared" si="64"/>
        <v>0</v>
      </c>
      <c r="T85" s="8">
        <f t="shared" si="64"/>
        <v>0</v>
      </c>
      <c r="U85" s="8">
        <f t="shared" si="64"/>
        <v>0</v>
      </c>
      <c r="V85" s="8">
        <f t="shared" si="64"/>
        <v>0</v>
      </c>
      <c r="W85" s="8">
        <f t="shared" si="64"/>
        <v>0</v>
      </c>
      <c r="X85" s="8">
        <f t="shared" si="64"/>
        <v>0</v>
      </c>
      <c r="Y85" s="8">
        <f t="shared" si="64"/>
        <v>0</v>
      </c>
      <c r="Z85" s="8">
        <f t="shared" si="64"/>
        <v>0</v>
      </c>
      <c r="AA85" s="8">
        <f t="shared" si="64"/>
        <v>0</v>
      </c>
      <c r="AB85" s="8">
        <f t="shared" si="64"/>
        <v>0</v>
      </c>
      <c r="AC85" s="8">
        <f t="shared" si="64"/>
        <v>0</v>
      </c>
      <c r="AD85" s="8">
        <f t="shared" si="64"/>
        <v>0</v>
      </c>
      <c r="AE85" s="8">
        <f t="shared" si="64"/>
        <v>0</v>
      </c>
      <c r="AF85" s="8">
        <f t="shared" si="64"/>
        <v>0</v>
      </c>
      <c r="AG85" s="8">
        <f t="shared" si="64"/>
        <v>0</v>
      </c>
      <c r="AH85" s="8">
        <f t="shared" si="64"/>
        <v>0</v>
      </c>
      <c r="AI85" s="33">
        <f>SUM(E85:AH85)</f>
        <v>0</v>
      </c>
    </row>
    <row r="86" spans="2:35" ht="15" customHeight="1" x14ac:dyDescent="0.25">
      <c r="B86" s="29"/>
      <c r="C86" s="26"/>
      <c r="D86" s="25"/>
      <c r="E86" s="8"/>
      <c r="F86" s="8"/>
      <c r="G86" s="8"/>
      <c r="H86" s="8"/>
      <c r="I86" s="8"/>
      <c r="J86" s="8"/>
      <c r="K86" s="11"/>
      <c r="L86" s="11"/>
      <c r="M86" s="11"/>
      <c r="N86" s="11"/>
      <c r="O86" s="8"/>
      <c r="Q86" s="11"/>
      <c r="R86" s="11"/>
      <c r="S86" s="11"/>
      <c r="T86" s="11"/>
      <c r="U86" s="8"/>
      <c r="W86" s="11"/>
      <c r="X86" s="11"/>
      <c r="Y86" s="11"/>
      <c r="Z86" s="11"/>
      <c r="AA86" s="8"/>
      <c r="AC86" s="11"/>
      <c r="AD86" s="11"/>
      <c r="AE86" s="11"/>
      <c r="AF86" s="11"/>
      <c r="AG86" s="8"/>
      <c r="AI86" s="10"/>
    </row>
    <row r="87" spans="2:35" ht="15" customHeight="1" x14ac:dyDescent="0.25">
      <c r="B87" s="29" t="str">
        <f>+'Capital Expenditure'!B19</f>
        <v>Add Description</v>
      </c>
      <c r="C87" s="26" t="s">
        <v>30</v>
      </c>
      <c r="D87" s="25">
        <f>+'Capital Expenditure'!C19</f>
        <v>0</v>
      </c>
      <c r="E87" s="8">
        <f>IF('Capital Expenditure'!D$19&gt;0,('Capital Expenditure'!D$19/'Capital Expenditure'!$C$19),0)</f>
        <v>0</v>
      </c>
      <c r="F87" s="8">
        <f>IF(AND(E87&gt;0,$D87&gt;=F$32),E87,0)</f>
        <v>0</v>
      </c>
      <c r="G87" s="8">
        <f t="shared" ref="G87:AH87" si="65">IF(AND(F87&gt;0,$D87&gt;=G$32),F87,0)</f>
        <v>0</v>
      </c>
      <c r="H87" s="8">
        <f t="shared" si="65"/>
        <v>0</v>
      </c>
      <c r="I87" s="8">
        <f t="shared" si="65"/>
        <v>0</v>
      </c>
      <c r="J87" s="8">
        <f t="shared" si="65"/>
        <v>0</v>
      </c>
      <c r="K87" s="8">
        <f t="shared" si="65"/>
        <v>0</v>
      </c>
      <c r="L87" s="8">
        <f t="shared" si="65"/>
        <v>0</v>
      </c>
      <c r="M87" s="8">
        <f t="shared" si="65"/>
        <v>0</v>
      </c>
      <c r="N87" s="8">
        <f t="shared" si="65"/>
        <v>0</v>
      </c>
      <c r="O87" s="8">
        <f t="shared" si="65"/>
        <v>0</v>
      </c>
      <c r="P87" s="8">
        <f t="shared" si="65"/>
        <v>0</v>
      </c>
      <c r="Q87" s="8">
        <f t="shared" si="65"/>
        <v>0</v>
      </c>
      <c r="R87" s="8">
        <f t="shared" si="65"/>
        <v>0</v>
      </c>
      <c r="S87" s="8">
        <f t="shared" si="65"/>
        <v>0</v>
      </c>
      <c r="T87" s="8">
        <f t="shared" si="65"/>
        <v>0</v>
      </c>
      <c r="U87" s="8">
        <f t="shared" si="65"/>
        <v>0</v>
      </c>
      <c r="V87" s="8">
        <f t="shared" si="65"/>
        <v>0</v>
      </c>
      <c r="W87" s="8">
        <f t="shared" si="65"/>
        <v>0</v>
      </c>
      <c r="X87" s="8">
        <f t="shared" si="65"/>
        <v>0</v>
      </c>
      <c r="Y87" s="8">
        <f t="shared" si="65"/>
        <v>0</v>
      </c>
      <c r="Z87" s="8">
        <f t="shared" si="65"/>
        <v>0</v>
      </c>
      <c r="AA87" s="8">
        <f t="shared" si="65"/>
        <v>0</v>
      </c>
      <c r="AB87" s="8">
        <f t="shared" si="65"/>
        <v>0</v>
      </c>
      <c r="AC87" s="8">
        <f t="shared" si="65"/>
        <v>0</v>
      </c>
      <c r="AD87" s="8">
        <f t="shared" si="65"/>
        <v>0</v>
      </c>
      <c r="AE87" s="8">
        <f t="shared" si="65"/>
        <v>0</v>
      </c>
      <c r="AF87" s="8">
        <f t="shared" si="65"/>
        <v>0</v>
      </c>
      <c r="AG87" s="8">
        <f t="shared" si="65"/>
        <v>0</v>
      </c>
      <c r="AH87" s="8">
        <f t="shared" si="65"/>
        <v>0</v>
      </c>
      <c r="AI87" s="33">
        <f>SUM(E87:AH87)</f>
        <v>0</v>
      </c>
    </row>
    <row r="88" spans="2:35" ht="15" customHeight="1" x14ac:dyDescent="0.25">
      <c r="B88" s="29" t="str">
        <f>+B87</f>
        <v>Add Description</v>
      </c>
      <c r="C88" s="26" t="s">
        <v>31</v>
      </c>
      <c r="D88" s="25">
        <f>+D87</f>
        <v>0</v>
      </c>
      <c r="E88" s="8"/>
      <c r="F88" s="8">
        <f>IF('Capital Expenditure'!E$19&gt;0,('Capital Expenditure'!E$19/'Capital Expenditure'!$C$19),0)</f>
        <v>0</v>
      </c>
      <c r="G88" s="8">
        <f>IF(AND(F88&gt;0,($D88+1)&gt;=G$32),F88,0)</f>
        <v>0</v>
      </c>
      <c r="H88" s="8">
        <f t="shared" ref="H88:AH88" si="66">IF(AND(G88&gt;0,($D88+1)&gt;=H$32),G88,0)</f>
        <v>0</v>
      </c>
      <c r="I88" s="8">
        <f t="shared" si="66"/>
        <v>0</v>
      </c>
      <c r="J88" s="8">
        <f t="shared" si="66"/>
        <v>0</v>
      </c>
      <c r="K88" s="8">
        <f t="shared" si="66"/>
        <v>0</v>
      </c>
      <c r="L88" s="8">
        <f t="shared" si="66"/>
        <v>0</v>
      </c>
      <c r="M88" s="8">
        <f t="shared" si="66"/>
        <v>0</v>
      </c>
      <c r="N88" s="8">
        <f t="shared" si="66"/>
        <v>0</v>
      </c>
      <c r="O88" s="8">
        <f t="shared" si="66"/>
        <v>0</v>
      </c>
      <c r="P88" s="8">
        <f t="shared" si="66"/>
        <v>0</v>
      </c>
      <c r="Q88" s="8">
        <f t="shared" si="66"/>
        <v>0</v>
      </c>
      <c r="R88" s="8">
        <f t="shared" si="66"/>
        <v>0</v>
      </c>
      <c r="S88" s="8">
        <f t="shared" si="66"/>
        <v>0</v>
      </c>
      <c r="T88" s="8">
        <f t="shared" si="66"/>
        <v>0</v>
      </c>
      <c r="U88" s="8">
        <f t="shared" si="66"/>
        <v>0</v>
      </c>
      <c r="V88" s="8">
        <f t="shared" si="66"/>
        <v>0</v>
      </c>
      <c r="W88" s="8">
        <f t="shared" si="66"/>
        <v>0</v>
      </c>
      <c r="X88" s="8">
        <f t="shared" si="66"/>
        <v>0</v>
      </c>
      <c r="Y88" s="8">
        <f t="shared" si="66"/>
        <v>0</v>
      </c>
      <c r="Z88" s="8">
        <f t="shared" si="66"/>
        <v>0</v>
      </c>
      <c r="AA88" s="8">
        <f t="shared" si="66"/>
        <v>0</v>
      </c>
      <c r="AB88" s="8">
        <f t="shared" si="66"/>
        <v>0</v>
      </c>
      <c r="AC88" s="8">
        <f t="shared" si="66"/>
        <v>0</v>
      </c>
      <c r="AD88" s="8">
        <f t="shared" si="66"/>
        <v>0</v>
      </c>
      <c r="AE88" s="8">
        <f t="shared" si="66"/>
        <v>0</v>
      </c>
      <c r="AF88" s="8">
        <f t="shared" si="66"/>
        <v>0</v>
      </c>
      <c r="AG88" s="8">
        <f t="shared" si="66"/>
        <v>0</v>
      </c>
      <c r="AH88" s="8">
        <f t="shared" si="66"/>
        <v>0</v>
      </c>
      <c r="AI88" s="33">
        <f>SUM(E88:AH88)</f>
        <v>0</v>
      </c>
    </row>
    <row r="89" spans="2:35" ht="15" customHeight="1" x14ac:dyDescent="0.25">
      <c r="B89" s="29" t="str">
        <f>+B87</f>
        <v>Add Description</v>
      </c>
      <c r="C89" s="26" t="s">
        <v>32</v>
      </c>
      <c r="D89" s="25">
        <f>+D87</f>
        <v>0</v>
      </c>
      <c r="E89" s="8"/>
      <c r="F89" s="8"/>
      <c r="G89" s="8">
        <f>IF('Capital Expenditure'!F$19&gt;0,('Capital Expenditure'!F$19/'Capital Expenditure'!$C$19),0)</f>
        <v>0</v>
      </c>
      <c r="H89" s="8">
        <f>IF(AND(G89&gt;0,($D89+2)&gt;=H$32),G89,0)</f>
        <v>0</v>
      </c>
      <c r="I89" s="8">
        <f t="shared" ref="I89:AH89" si="67">IF(AND(H89&gt;0,($D89+2)&gt;=I$32),H89,0)</f>
        <v>0</v>
      </c>
      <c r="J89" s="8">
        <f t="shared" si="67"/>
        <v>0</v>
      </c>
      <c r="K89" s="8">
        <f t="shared" si="67"/>
        <v>0</v>
      </c>
      <c r="L89" s="8">
        <f t="shared" si="67"/>
        <v>0</v>
      </c>
      <c r="M89" s="8">
        <f t="shared" si="67"/>
        <v>0</v>
      </c>
      <c r="N89" s="8">
        <f t="shared" si="67"/>
        <v>0</v>
      </c>
      <c r="O89" s="8">
        <f t="shared" si="67"/>
        <v>0</v>
      </c>
      <c r="P89" s="8">
        <f t="shared" si="67"/>
        <v>0</v>
      </c>
      <c r="Q89" s="8">
        <f t="shared" si="67"/>
        <v>0</v>
      </c>
      <c r="R89" s="8">
        <f t="shared" si="67"/>
        <v>0</v>
      </c>
      <c r="S89" s="8">
        <f t="shared" si="67"/>
        <v>0</v>
      </c>
      <c r="T89" s="8">
        <f t="shared" si="67"/>
        <v>0</v>
      </c>
      <c r="U89" s="8">
        <f t="shared" si="67"/>
        <v>0</v>
      </c>
      <c r="V89" s="8">
        <f t="shared" si="67"/>
        <v>0</v>
      </c>
      <c r="W89" s="8">
        <f t="shared" si="67"/>
        <v>0</v>
      </c>
      <c r="X89" s="8">
        <f t="shared" si="67"/>
        <v>0</v>
      </c>
      <c r="Y89" s="8">
        <f t="shared" si="67"/>
        <v>0</v>
      </c>
      <c r="Z89" s="8">
        <f t="shared" si="67"/>
        <v>0</v>
      </c>
      <c r="AA89" s="8">
        <f t="shared" si="67"/>
        <v>0</v>
      </c>
      <c r="AB89" s="8">
        <f t="shared" si="67"/>
        <v>0</v>
      </c>
      <c r="AC89" s="8">
        <f t="shared" si="67"/>
        <v>0</v>
      </c>
      <c r="AD89" s="8">
        <f t="shared" si="67"/>
        <v>0</v>
      </c>
      <c r="AE89" s="8">
        <f t="shared" si="67"/>
        <v>0</v>
      </c>
      <c r="AF89" s="8">
        <f t="shared" si="67"/>
        <v>0</v>
      </c>
      <c r="AG89" s="8">
        <f t="shared" si="67"/>
        <v>0</v>
      </c>
      <c r="AH89" s="8">
        <f t="shared" si="67"/>
        <v>0</v>
      </c>
      <c r="AI89" s="33">
        <f>SUM(E89:AH89)</f>
        <v>0</v>
      </c>
    </row>
    <row r="90" spans="2:35" ht="15" customHeight="1" x14ac:dyDescent="0.25">
      <c r="B90" s="29" t="str">
        <f>+B87</f>
        <v>Add Description</v>
      </c>
      <c r="C90" s="26" t="s">
        <v>33</v>
      </c>
      <c r="D90" s="25">
        <f>+D87</f>
        <v>0</v>
      </c>
      <c r="E90" s="8"/>
      <c r="F90" s="8"/>
      <c r="G90" s="8"/>
      <c r="H90" s="8">
        <f>IF('Capital Expenditure'!G$19&gt;0,('Capital Expenditure'!G$19/'Capital Expenditure'!$C$19),0)</f>
        <v>0</v>
      </c>
      <c r="I90" s="8">
        <f>IF(AND(H90&gt;0,($D90+3)&gt;=I$32),H90,0)</f>
        <v>0</v>
      </c>
      <c r="J90" s="8">
        <f t="shared" ref="J90:AH90" si="68">IF(AND(I90&gt;0,($D90+3)&gt;=J$32),I90,0)</f>
        <v>0</v>
      </c>
      <c r="K90" s="8">
        <f t="shared" si="68"/>
        <v>0</v>
      </c>
      <c r="L90" s="8">
        <f t="shared" si="68"/>
        <v>0</v>
      </c>
      <c r="M90" s="8">
        <f t="shared" si="68"/>
        <v>0</v>
      </c>
      <c r="N90" s="8">
        <f t="shared" si="68"/>
        <v>0</v>
      </c>
      <c r="O90" s="8">
        <f t="shared" si="68"/>
        <v>0</v>
      </c>
      <c r="P90" s="8">
        <f t="shared" si="68"/>
        <v>0</v>
      </c>
      <c r="Q90" s="8">
        <f t="shared" si="68"/>
        <v>0</v>
      </c>
      <c r="R90" s="8">
        <f t="shared" si="68"/>
        <v>0</v>
      </c>
      <c r="S90" s="8">
        <f t="shared" si="68"/>
        <v>0</v>
      </c>
      <c r="T90" s="8">
        <f t="shared" si="68"/>
        <v>0</v>
      </c>
      <c r="U90" s="8">
        <f t="shared" si="68"/>
        <v>0</v>
      </c>
      <c r="V90" s="8">
        <f t="shared" si="68"/>
        <v>0</v>
      </c>
      <c r="W90" s="8">
        <f t="shared" si="68"/>
        <v>0</v>
      </c>
      <c r="X90" s="8">
        <f t="shared" si="68"/>
        <v>0</v>
      </c>
      <c r="Y90" s="8">
        <f t="shared" si="68"/>
        <v>0</v>
      </c>
      <c r="Z90" s="8">
        <f t="shared" si="68"/>
        <v>0</v>
      </c>
      <c r="AA90" s="8">
        <f t="shared" si="68"/>
        <v>0</v>
      </c>
      <c r="AB90" s="8">
        <f t="shared" si="68"/>
        <v>0</v>
      </c>
      <c r="AC90" s="8">
        <f t="shared" si="68"/>
        <v>0</v>
      </c>
      <c r="AD90" s="8">
        <f t="shared" si="68"/>
        <v>0</v>
      </c>
      <c r="AE90" s="8">
        <f t="shared" si="68"/>
        <v>0</v>
      </c>
      <c r="AF90" s="8">
        <f t="shared" si="68"/>
        <v>0</v>
      </c>
      <c r="AG90" s="8">
        <f t="shared" si="68"/>
        <v>0</v>
      </c>
      <c r="AH90" s="8">
        <f t="shared" si="68"/>
        <v>0</v>
      </c>
      <c r="AI90" s="33">
        <f>SUM(E90:AH90)</f>
        <v>0</v>
      </c>
    </row>
    <row r="91" spans="2:35" ht="15" customHeight="1" x14ac:dyDescent="0.25">
      <c r="B91" s="29" t="str">
        <f>+B87</f>
        <v>Add Description</v>
      </c>
      <c r="C91" s="26" t="s">
        <v>34</v>
      </c>
      <c r="D91" s="25">
        <f>+D87</f>
        <v>0</v>
      </c>
      <c r="E91" s="8"/>
      <c r="F91" s="8"/>
      <c r="G91" s="8"/>
      <c r="H91" s="8"/>
      <c r="I91" s="8">
        <f>IF('Capital Expenditure'!H$19&gt;0,('Capital Expenditure'!H$19/'Capital Expenditure'!$C$19),0)</f>
        <v>0</v>
      </c>
      <c r="J91" s="8">
        <f>IF(AND(I91&gt;0,($D91+4)&gt;=J$32),I91,0)</f>
        <v>0</v>
      </c>
      <c r="K91" s="8">
        <f t="shared" ref="K91:AH91" si="69">IF(AND(J91&gt;0,($D91+4)&gt;=K$32),J91,0)</f>
        <v>0</v>
      </c>
      <c r="L91" s="8">
        <f t="shared" si="69"/>
        <v>0</v>
      </c>
      <c r="M91" s="8">
        <f t="shared" si="69"/>
        <v>0</v>
      </c>
      <c r="N91" s="8">
        <f t="shared" si="69"/>
        <v>0</v>
      </c>
      <c r="O91" s="8">
        <f t="shared" si="69"/>
        <v>0</v>
      </c>
      <c r="P91" s="8">
        <f t="shared" si="69"/>
        <v>0</v>
      </c>
      <c r="Q91" s="8">
        <f t="shared" si="69"/>
        <v>0</v>
      </c>
      <c r="R91" s="8">
        <f t="shared" si="69"/>
        <v>0</v>
      </c>
      <c r="S91" s="8">
        <f t="shared" si="69"/>
        <v>0</v>
      </c>
      <c r="T91" s="8">
        <f t="shared" si="69"/>
        <v>0</v>
      </c>
      <c r="U91" s="8">
        <f t="shared" si="69"/>
        <v>0</v>
      </c>
      <c r="V91" s="8">
        <f t="shared" si="69"/>
        <v>0</v>
      </c>
      <c r="W91" s="8">
        <f t="shared" si="69"/>
        <v>0</v>
      </c>
      <c r="X91" s="8">
        <f t="shared" si="69"/>
        <v>0</v>
      </c>
      <c r="Y91" s="8">
        <f t="shared" si="69"/>
        <v>0</v>
      </c>
      <c r="Z91" s="8">
        <f t="shared" si="69"/>
        <v>0</v>
      </c>
      <c r="AA91" s="8">
        <f t="shared" si="69"/>
        <v>0</v>
      </c>
      <c r="AB91" s="8">
        <f t="shared" si="69"/>
        <v>0</v>
      </c>
      <c r="AC91" s="8">
        <f t="shared" si="69"/>
        <v>0</v>
      </c>
      <c r="AD91" s="8">
        <f t="shared" si="69"/>
        <v>0</v>
      </c>
      <c r="AE91" s="8">
        <f t="shared" si="69"/>
        <v>0</v>
      </c>
      <c r="AF91" s="8">
        <f t="shared" si="69"/>
        <v>0</v>
      </c>
      <c r="AG91" s="8">
        <f t="shared" si="69"/>
        <v>0</v>
      </c>
      <c r="AH91" s="8">
        <f t="shared" si="69"/>
        <v>0</v>
      </c>
      <c r="AI91" s="33">
        <f>SUM(E91:AH91)</f>
        <v>0</v>
      </c>
    </row>
    <row r="92" spans="2:35" ht="15" customHeight="1" x14ac:dyDescent="0.25">
      <c r="B92" s="29"/>
      <c r="C92" s="26"/>
      <c r="D92" s="25"/>
      <c r="E92" s="8"/>
      <c r="F92" s="8"/>
      <c r="G92" s="8"/>
      <c r="H92" s="8"/>
      <c r="I92" s="8"/>
      <c r="J92" s="8"/>
      <c r="K92" s="11"/>
      <c r="L92" s="11"/>
      <c r="M92" s="11"/>
      <c r="N92" s="11"/>
      <c r="O92" s="8"/>
      <c r="Q92" s="11"/>
      <c r="R92" s="11"/>
      <c r="S92" s="11"/>
      <c r="T92" s="11"/>
      <c r="U92" s="8"/>
      <c r="W92" s="11"/>
      <c r="X92" s="11"/>
      <c r="Y92" s="11"/>
      <c r="Z92" s="11"/>
      <c r="AA92" s="8"/>
      <c r="AC92" s="11"/>
      <c r="AD92" s="11"/>
      <c r="AE92" s="11"/>
      <c r="AF92" s="11"/>
      <c r="AG92" s="8"/>
      <c r="AI92" s="10"/>
    </row>
    <row r="93" spans="2:35" ht="15" customHeight="1" x14ac:dyDescent="0.25">
      <c r="B93" s="29" t="str">
        <f>+'Capital Expenditure'!B20</f>
        <v>Add Description</v>
      </c>
      <c r="C93" s="26" t="s">
        <v>30</v>
      </c>
      <c r="D93" s="25">
        <f>+'Capital Expenditure'!C20</f>
        <v>0</v>
      </c>
      <c r="E93" s="8">
        <f>IF('Capital Expenditure'!D$20&gt;0,('Capital Expenditure'!D$20/'Capital Expenditure'!$C$20),0)</f>
        <v>0</v>
      </c>
      <c r="F93" s="8">
        <f>IF(AND(E93&gt;0,$D93&gt;=F$32),E93,0)</f>
        <v>0</v>
      </c>
      <c r="G93" s="8">
        <f t="shared" ref="G93:AH93" si="70">IF(AND(F93&gt;0,$D93&gt;=G$32),F93,0)</f>
        <v>0</v>
      </c>
      <c r="H93" s="8">
        <f t="shared" si="70"/>
        <v>0</v>
      </c>
      <c r="I93" s="8">
        <f t="shared" si="70"/>
        <v>0</v>
      </c>
      <c r="J93" s="8">
        <f t="shared" si="70"/>
        <v>0</v>
      </c>
      <c r="K93" s="8">
        <f t="shared" si="70"/>
        <v>0</v>
      </c>
      <c r="L93" s="8">
        <f t="shared" si="70"/>
        <v>0</v>
      </c>
      <c r="M93" s="8">
        <f t="shared" si="70"/>
        <v>0</v>
      </c>
      <c r="N93" s="8">
        <f t="shared" si="70"/>
        <v>0</v>
      </c>
      <c r="O93" s="8">
        <f t="shared" si="70"/>
        <v>0</v>
      </c>
      <c r="P93" s="8">
        <f t="shared" si="70"/>
        <v>0</v>
      </c>
      <c r="Q93" s="8">
        <f t="shared" si="70"/>
        <v>0</v>
      </c>
      <c r="R93" s="8">
        <f t="shared" si="70"/>
        <v>0</v>
      </c>
      <c r="S93" s="8">
        <f t="shared" si="70"/>
        <v>0</v>
      </c>
      <c r="T93" s="8">
        <f t="shared" si="70"/>
        <v>0</v>
      </c>
      <c r="U93" s="8">
        <f t="shared" si="70"/>
        <v>0</v>
      </c>
      <c r="V93" s="8">
        <f t="shared" si="70"/>
        <v>0</v>
      </c>
      <c r="W93" s="8">
        <f t="shared" si="70"/>
        <v>0</v>
      </c>
      <c r="X93" s="8">
        <f t="shared" si="70"/>
        <v>0</v>
      </c>
      <c r="Y93" s="8">
        <f t="shared" si="70"/>
        <v>0</v>
      </c>
      <c r="Z93" s="8">
        <f t="shared" si="70"/>
        <v>0</v>
      </c>
      <c r="AA93" s="8">
        <f t="shared" si="70"/>
        <v>0</v>
      </c>
      <c r="AB93" s="8">
        <f t="shared" si="70"/>
        <v>0</v>
      </c>
      <c r="AC93" s="8">
        <f t="shared" si="70"/>
        <v>0</v>
      </c>
      <c r="AD93" s="8">
        <f t="shared" si="70"/>
        <v>0</v>
      </c>
      <c r="AE93" s="8">
        <f t="shared" si="70"/>
        <v>0</v>
      </c>
      <c r="AF93" s="8">
        <f t="shared" si="70"/>
        <v>0</v>
      </c>
      <c r="AG93" s="8">
        <f t="shared" si="70"/>
        <v>0</v>
      </c>
      <c r="AH93" s="8">
        <f t="shared" si="70"/>
        <v>0</v>
      </c>
      <c r="AI93" s="33">
        <f>SUM(E93:AH93)</f>
        <v>0</v>
      </c>
    </row>
    <row r="94" spans="2:35" ht="15" customHeight="1" x14ac:dyDescent="0.25">
      <c r="B94" s="29" t="str">
        <f>+B93</f>
        <v>Add Description</v>
      </c>
      <c r="C94" s="26" t="s">
        <v>31</v>
      </c>
      <c r="D94" s="25">
        <f>+D93</f>
        <v>0</v>
      </c>
      <c r="E94" s="8"/>
      <c r="F94" s="8">
        <f>IF('Capital Expenditure'!E$20&gt;0,('Capital Expenditure'!E$20/'Capital Expenditure'!$C$20),0)</f>
        <v>0</v>
      </c>
      <c r="G94" s="8">
        <f>IF(AND(F94&gt;0,($D94+1)&gt;=G$32),F94,0)</f>
        <v>0</v>
      </c>
      <c r="H94" s="8">
        <f t="shared" ref="H94:AH94" si="71">IF(AND(G94&gt;0,($D94+1)&gt;=H$32),G94,0)</f>
        <v>0</v>
      </c>
      <c r="I94" s="8">
        <f t="shared" si="71"/>
        <v>0</v>
      </c>
      <c r="J94" s="8">
        <f t="shared" si="71"/>
        <v>0</v>
      </c>
      <c r="K94" s="8">
        <f t="shared" si="71"/>
        <v>0</v>
      </c>
      <c r="L94" s="8">
        <f t="shared" si="71"/>
        <v>0</v>
      </c>
      <c r="M94" s="8">
        <f t="shared" si="71"/>
        <v>0</v>
      </c>
      <c r="N94" s="8">
        <f t="shared" si="71"/>
        <v>0</v>
      </c>
      <c r="O94" s="8">
        <f t="shared" si="71"/>
        <v>0</v>
      </c>
      <c r="P94" s="8">
        <f t="shared" si="71"/>
        <v>0</v>
      </c>
      <c r="Q94" s="8">
        <f t="shared" si="71"/>
        <v>0</v>
      </c>
      <c r="R94" s="8">
        <f t="shared" si="71"/>
        <v>0</v>
      </c>
      <c r="S94" s="8">
        <f t="shared" si="71"/>
        <v>0</v>
      </c>
      <c r="T94" s="8">
        <f t="shared" si="71"/>
        <v>0</v>
      </c>
      <c r="U94" s="8">
        <f t="shared" si="71"/>
        <v>0</v>
      </c>
      <c r="V94" s="8">
        <f t="shared" si="71"/>
        <v>0</v>
      </c>
      <c r="W94" s="8">
        <f t="shared" si="71"/>
        <v>0</v>
      </c>
      <c r="X94" s="8">
        <f t="shared" si="71"/>
        <v>0</v>
      </c>
      <c r="Y94" s="8">
        <f t="shared" si="71"/>
        <v>0</v>
      </c>
      <c r="Z94" s="8">
        <f t="shared" si="71"/>
        <v>0</v>
      </c>
      <c r="AA94" s="8">
        <f t="shared" si="71"/>
        <v>0</v>
      </c>
      <c r="AB94" s="8">
        <f t="shared" si="71"/>
        <v>0</v>
      </c>
      <c r="AC94" s="8">
        <f t="shared" si="71"/>
        <v>0</v>
      </c>
      <c r="AD94" s="8">
        <f t="shared" si="71"/>
        <v>0</v>
      </c>
      <c r="AE94" s="8">
        <f t="shared" si="71"/>
        <v>0</v>
      </c>
      <c r="AF94" s="8">
        <f t="shared" si="71"/>
        <v>0</v>
      </c>
      <c r="AG94" s="8">
        <f t="shared" si="71"/>
        <v>0</v>
      </c>
      <c r="AH94" s="8">
        <f t="shared" si="71"/>
        <v>0</v>
      </c>
      <c r="AI94" s="33">
        <f>SUM(E94:AH94)</f>
        <v>0</v>
      </c>
    </row>
    <row r="95" spans="2:35" ht="15" customHeight="1" x14ac:dyDescent="0.25">
      <c r="B95" s="29" t="str">
        <f>+B93</f>
        <v>Add Description</v>
      </c>
      <c r="C95" s="26" t="s">
        <v>32</v>
      </c>
      <c r="D95" s="25">
        <f>+D93</f>
        <v>0</v>
      </c>
      <c r="E95" s="8"/>
      <c r="F95" s="8"/>
      <c r="G95" s="8">
        <f>IF('Capital Expenditure'!F$20&gt;0,('Capital Expenditure'!F$20/'Capital Expenditure'!$C$20),0)</f>
        <v>0</v>
      </c>
      <c r="H95" s="8">
        <f>IF(AND(G95&gt;0,($D95+2)&gt;=H$32),G95,0)</f>
        <v>0</v>
      </c>
      <c r="I95" s="8">
        <f t="shared" ref="I95:AH95" si="72">IF(AND(H95&gt;0,($D95+2)&gt;=I$32),H95,0)</f>
        <v>0</v>
      </c>
      <c r="J95" s="8">
        <f t="shared" si="72"/>
        <v>0</v>
      </c>
      <c r="K95" s="8">
        <f t="shared" si="72"/>
        <v>0</v>
      </c>
      <c r="L95" s="8">
        <f t="shared" si="72"/>
        <v>0</v>
      </c>
      <c r="M95" s="8">
        <f t="shared" si="72"/>
        <v>0</v>
      </c>
      <c r="N95" s="8">
        <f t="shared" si="72"/>
        <v>0</v>
      </c>
      <c r="O95" s="8">
        <f t="shared" si="72"/>
        <v>0</v>
      </c>
      <c r="P95" s="8">
        <f t="shared" si="72"/>
        <v>0</v>
      </c>
      <c r="Q95" s="8">
        <f t="shared" si="72"/>
        <v>0</v>
      </c>
      <c r="R95" s="8">
        <f t="shared" si="72"/>
        <v>0</v>
      </c>
      <c r="S95" s="8">
        <f t="shared" si="72"/>
        <v>0</v>
      </c>
      <c r="T95" s="8">
        <f t="shared" si="72"/>
        <v>0</v>
      </c>
      <c r="U95" s="8">
        <f t="shared" si="72"/>
        <v>0</v>
      </c>
      <c r="V95" s="8">
        <f t="shared" si="72"/>
        <v>0</v>
      </c>
      <c r="W95" s="8">
        <f t="shared" si="72"/>
        <v>0</v>
      </c>
      <c r="X95" s="8">
        <f t="shared" si="72"/>
        <v>0</v>
      </c>
      <c r="Y95" s="8">
        <f t="shared" si="72"/>
        <v>0</v>
      </c>
      <c r="Z95" s="8">
        <f t="shared" si="72"/>
        <v>0</v>
      </c>
      <c r="AA95" s="8">
        <f t="shared" si="72"/>
        <v>0</v>
      </c>
      <c r="AB95" s="8">
        <f t="shared" si="72"/>
        <v>0</v>
      </c>
      <c r="AC95" s="8">
        <f t="shared" si="72"/>
        <v>0</v>
      </c>
      <c r="AD95" s="8">
        <f t="shared" si="72"/>
        <v>0</v>
      </c>
      <c r="AE95" s="8">
        <f t="shared" si="72"/>
        <v>0</v>
      </c>
      <c r="AF95" s="8">
        <f t="shared" si="72"/>
        <v>0</v>
      </c>
      <c r="AG95" s="8">
        <f t="shared" si="72"/>
        <v>0</v>
      </c>
      <c r="AH95" s="8">
        <f t="shared" si="72"/>
        <v>0</v>
      </c>
      <c r="AI95" s="33">
        <f>SUM(E95:AH95)</f>
        <v>0</v>
      </c>
    </row>
    <row r="96" spans="2:35" ht="15" customHeight="1" x14ac:dyDescent="0.25">
      <c r="B96" s="29" t="str">
        <f>+B93</f>
        <v>Add Description</v>
      </c>
      <c r="C96" s="26" t="s">
        <v>33</v>
      </c>
      <c r="D96" s="25">
        <f>+D93</f>
        <v>0</v>
      </c>
      <c r="E96" s="8"/>
      <c r="F96" s="8"/>
      <c r="G96" s="8"/>
      <c r="H96" s="8">
        <f>IF('Capital Expenditure'!G$20&gt;0,('Capital Expenditure'!G$20/'Capital Expenditure'!$C$20),0)</f>
        <v>0</v>
      </c>
      <c r="I96" s="8">
        <f>IF(AND(H96&gt;0,($D96+3)&gt;=I$32),H96,0)</f>
        <v>0</v>
      </c>
      <c r="J96" s="8">
        <f t="shared" ref="J96:AH96" si="73">IF(AND(I96&gt;0,($D96+3)&gt;=J$32),I96,0)</f>
        <v>0</v>
      </c>
      <c r="K96" s="8">
        <f t="shared" si="73"/>
        <v>0</v>
      </c>
      <c r="L96" s="8">
        <f t="shared" si="73"/>
        <v>0</v>
      </c>
      <c r="M96" s="8">
        <f t="shared" si="73"/>
        <v>0</v>
      </c>
      <c r="N96" s="8">
        <f t="shared" si="73"/>
        <v>0</v>
      </c>
      <c r="O96" s="8">
        <f t="shared" si="73"/>
        <v>0</v>
      </c>
      <c r="P96" s="8">
        <f t="shared" si="73"/>
        <v>0</v>
      </c>
      <c r="Q96" s="8">
        <f t="shared" si="73"/>
        <v>0</v>
      </c>
      <c r="R96" s="8">
        <f t="shared" si="73"/>
        <v>0</v>
      </c>
      <c r="S96" s="8">
        <f t="shared" si="73"/>
        <v>0</v>
      </c>
      <c r="T96" s="8">
        <f t="shared" si="73"/>
        <v>0</v>
      </c>
      <c r="U96" s="8">
        <f t="shared" si="73"/>
        <v>0</v>
      </c>
      <c r="V96" s="8">
        <f t="shared" si="73"/>
        <v>0</v>
      </c>
      <c r="W96" s="8">
        <f t="shared" si="73"/>
        <v>0</v>
      </c>
      <c r="X96" s="8">
        <f t="shared" si="73"/>
        <v>0</v>
      </c>
      <c r="Y96" s="8">
        <f t="shared" si="73"/>
        <v>0</v>
      </c>
      <c r="Z96" s="8">
        <f t="shared" si="73"/>
        <v>0</v>
      </c>
      <c r="AA96" s="8">
        <f t="shared" si="73"/>
        <v>0</v>
      </c>
      <c r="AB96" s="8">
        <f t="shared" si="73"/>
        <v>0</v>
      </c>
      <c r="AC96" s="8">
        <f t="shared" si="73"/>
        <v>0</v>
      </c>
      <c r="AD96" s="8">
        <f t="shared" si="73"/>
        <v>0</v>
      </c>
      <c r="AE96" s="8">
        <f t="shared" si="73"/>
        <v>0</v>
      </c>
      <c r="AF96" s="8">
        <f t="shared" si="73"/>
        <v>0</v>
      </c>
      <c r="AG96" s="8">
        <f t="shared" si="73"/>
        <v>0</v>
      </c>
      <c r="AH96" s="8">
        <f t="shared" si="73"/>
        <v>0</v>
      </c>
      <c r="AI96" s="33">
        <f>SUM(E96:AH96)</f>
        <v>0</v>
      </c>
    </row>
    <row r="97" spans="2:35" ht="15" customHeight="1" x14ac:dyDescent="0.25">
      <c r="B97" s="29" t="str">
        <f>+B93</f>
        <v>Add Description</v>
      </c>
      <c r="C97" s="26" t="s">
        <v>34</v>
      </c>
      <c r="D97" s="25">
        <f>+D93</f>
        <v>0</v>
      </c>
      <c r="E97" s="8"/>
      <c r="F97" s="8"/>
      <c r="G97" s="8"/>
      <c r="H97" s="8"/>
      <c r="I97" s="8">
        <f>IF('Capital Expenditure'!H$20&gt;0,('Capital Expenditure'!H$20/'Capital Expenditure'!$C$20),0)</f>
        <v>0</v>
      </c>
      <c r="J97" s="8">
        <f>IF(AND(I97&gt;0,($D97+4)&gt;=J$32),I97,0)</f>
        <v>0</v>
      </c>
      <c r="K97" s="8">
        <f t="shared" ref="K97:AH97" si="74">IF(AND(J97&gt;0,($D97+4)&gt;=K$32),J97,0)</f>
        <v>0</v>
      </c>
      <c r="L97" s="8">
        <f t="shared" si="74"/>
        <v>0</v>
      </c>
      <c r="M97" s="8">
        <f t="shared" si="74"/>
        <v>0</v>
      </c>
      <c r="N97" s="8">
        <f t="shared" si="74"/>
        <v>0</v>
      </c>
      <c r="O97" s="8">
        <f t="shared" si="74"/>
        <v>0</v>
      </c>
      <c r="P97" s="8">
        <f t="shared" si="74"/>
        <v>0</v>
      </c>
      <c r="Q97" s="8">
        <f t="shared" si="74"/>
        <v>0</v>
      </c>
      <c r="R97" s="8">
        <f t="shared" si="74"/>
        <v>0</v>
      </c>
      <c r="S97" s="8">
        <f t="shared" si="74"/>
        <v>0</v>
      </c>
      <c r="T97" s="8">
        <f t="shared" si="74"/>
        <v>0</v>
      </c>
      <c r="U97" s="8">
        <f t="shared" si="74"/>
        <v>0</v>
      </c>
      <c r="V97" s="8">
        <f t="shared" si="74"/>
        <v>0</v>
      </c>
      <c r="W97" s="8">
        <f t="shared" si="74"/>
        <v>0</v>
      </c>
      <c r="X97" s="8">
        <f t="shared" si="74"/>
        <v>0</v>
      </c>
      <c r="Y97" s="8">
        <f t="shared" si="74"/>
        <v>0</v>
      </c>
      <c r="Z97" s="8">
        <f t="shared" si="74"/>
        <v>0</v>
      </c>
      <c r="AA97" s="8">
        <f t="shared" si="74"/>
        <v>0</v>
      </c>
      <c r="AB97" s="8">
        <f t="shared" si="74"/>
        <v>0</v>
      </c>
      <c r="AC97" s="8">
        <f t="shared" si="74"/>
        <v>0</v>
      </c>
      <c r="AD97" s="8">
        <f t="shared" si="74"/>
        <v>0</v>
      </c>
      <c r="AE97" s="8">
        <f t="shared" si="74"/>
        <v>0</v>
      </c>
      <c r="AF97" s="8">
        <f t="shared" si="74"/>
        <v>0</v>
      </c>
      <c r="AG97" s="8">
        <f t="shared" si="74"/>
        <v>0</v>
      </c>
      <c r="AH97" s="8">
        <f t="shared" si="74"/>
        <v>0</v>
      </c>
      <c r="AI97" s="33">
        <f>SUM(E97:AH97)</f>
        <v>0</v>
      </c>
    </row>
    <row r="98" spans="2:35" ht="15" customHeight="1" x14ac:dyDescent="0.25">
      <c r="B98" s="29"/>
      <c r="C98" s="26"/>
      <c r="D98" s="25"/>
      <c r="E98" s="8"/>
      <c r="F98" s="8"/>
      <c r="G98" s="8"/>
      <c r="H98" s="8"/>
      <c r="I98" s="8"/>
      <c r="J98" s="8"/>
      <c r="K98" s="11"/>
      <c r="L98" s="11"/>
      <c r="M98" s="11"/>
      <c r="N98" s="11"/>
      <c r="O98" s="8"/>
      <c r="Q98" s="11"/>
      <c r="R98" s="11"/>
      <c r="S98" s="11"/>
      <c r="T98" s="11"/>
      <c r="U98" s="8"/>
      <c r="W98" s="11"/>
      <c r="X98" s="11"/>
      <c r="Y98" s="11"/>
      <c r="Z98" s="11"/>
      <c r="AA98" s="8"/>
      <c r="AC98" s="11"/>
      <c r="AD98" s="11"/>
      <c r="AE98" s="11"/>
      <c r="AF98" s="11"/>
      <c r="AG98" s="8"/>
      <c r="AI98" s="10"/>
    </row>
    <row r="99" spans="2:35" ht="15" customHeight="1" x14ac:dyDescent="0.25">
      <c r="B99" s="29" t="str">
        <f>+'Capital Expenditure'!B21</f>
        <v>Add Description</v>
      </c>
      <c r="C99" s="26" t="s">
        <v>30</v>
      </c>
      <c r="D99" s="25">
        <f>+'Capital Expenditure'!C21</f>
        <v>0</v>
      </c>
      <c r="E99" s="8">
        <f>IF('Capital Expenditure'!D$21&gt;0,('Capital Expenditure'!D$21/'Capital Expenditure'!$C$21),0)</f>
        <v>0</v>
      </c>
      <c r="F99" s="8">
        <f>IF(AND(E99&gt;0,$D99&gt;=F$32),E99,0)</f>
        <v>0</v>
      </c>
      <c r="G99" s="8">
        <f t="shared" ref="G99:AH99" si="75">IF(AND(F99&gt;0,$D99&gt;=G$32),F99,0)</f>
        <v>0</v>
      </c>
      <c r="H99" s="8">
        <f t="shared" si="75"/>
        <v>0</v>
      </c>
      <c r="I99" s="8">
        <f t="shared" si="75"/>
        <v>0</v>
      </c>
      <c r="J99" s="8">
        <f t="shared" si="75"/>
        <v>0</v>
      </c>
      <c r="K99" s="8">
        <f t="shared" si="75"/>
        <v>0</v>
      </c>
      <c r="L99" s="8">
        <f t="shared" si="75"/>
        <v>0</v>
      </c>
      <c r="M99" s="8">
        <f t="shared" si="75"/>
        <v>0</v>
      </c>
      <c r="N99" s="8">
        <f t="shared" si="75"/>
        <v>0</v>
      </c>
      <c r="O99" s="8">
        <f t="shared" si="75"/>
        <v>0</v>
      </c>
      <c r="P99" s="8">
        <f t="shared" si="75"/>
        <v>0</v>
      </c>
      <c r="Q99" s="8">
        <f t="shared" si="75"/>
        <v>0</v>
      </c>
      <c r="R99" s="8">
        <f t="shared" si="75"/>
        <v>0</v>
      </c>
      <c r="S99" s="8">
        <f t="shared" si="75"/>
        <v>0</v>
      </c>
      <c r="T99" s="8">
        <f t="shared" si="75"/>
        <v>0</v>
      </c>
      <c r="U99" s="8">
        <f t="shared" si="75"/>
        <v>0</v>
      </c>
      <c r="V99" s="8">
        <f t="shared" si="75"/>
        <v>0</v>
      </c>
      <c r="W99" s="8">
        <f t="shared" si="75"/>
        <v>0</v>
      </c>
      <c r="X99" s="8">
        <f t="shared" si="75"/>
        <v>0</v>
      </c>
      <c r="Y99" s="8">
        <f t="shared" si="75"/>
        <v>0</v>
      </c>
      <c r="Z99" s="8">
        <f t="shared" si="75"/>
        <v>0</v>
      </c>
      <c r="AA99" s="8">
        <f t="shared" si="75"/>
        <v>0</v>
      </c>
      <c r="AB99" s="8">
        <f t="shared" si="75"/>
        <v>0</v>
      </c>
      <c r="AC99" s="8">
        <f t="shared" si="75"/>
        <v>0</v>
      </c>
      <c r="AD99" s="8">
        <f t="shared" si="75"/>
        <v>0</v>
      </c>
      <c r="AE99" s="8">
        <f t="shared" si="75"/>
        <v>0</v>
      </c>
      <c r="AF99" s="8">
        <f t="shared" si="75"/>
        <v>0</v>
      </c>
      <c r="AG99" s="8">
        <f t="shared" si="75"/>
        <v>0</v>
      </c>
      <c r="AH99" s="8">
        <f t="shared" si="75"/>
        <v>0</v>
      </c>
      <c r="AI99" s="33">
        <f>SUM(E99:AH99)</f>
        <v>0</v>
      </c>
    </row>
    <row r="100" spans="2:35" ht="15" customHeight="1" x14ac:dyDescent="0.25">
      <c r="B100" s="29" t="str">
        <f>+B99</f>
        <v>Add Description</v>
      </c>
      <c r="C100" s="26" t="s">
        <v>31</v>
      </c>
      <c r="D100" s="25">
        <f>+D99</f>
        <v>0</v>
      </c>
      <c r="E100" s="8"/>
      <c r="F100" s="8">
        <f>IF('Capital Expenditure'!E$21&gt;0,('Capital Expenditure'!E$21/'Capital Expenditure'!$C$21),0)</f>
        <v>0</v>
      </c>
      <c r="G100" s="8">
        <f>IF(AND(F100&gt;0,($D100+1)&gt;=G$32),F100,0)</f>
        <v>0</v>
      </c>
      <c r="H100" s="8">
        <f t="shared" ref="H100:AH100" si="76">IF(AND(G100&gt;0,($D100+1)&gt;=H$32),G100,0)</f>
        <v>0</v>
      </c>
      <c r="I100" s="8">
        <f t="shared" si="76"/>
        <v>0</v>
      </c>
      <c r="J100" s="8">
        <f t="shared" si="76"/>
        <v>0</v>
      </c>
      <c r="K100" s="8">
        <f t="shared" si="76"/>
        <v>0</v>
      </c>
      <c r="L100" s="8">
        <f t="shared" si="76"/>
        <v>0</v>
      </c>
      <c r="M100" s="8">
        <f t="shared" si="76"/>
        <v>0</v>
      </c>
      <c r="N100" s="8">
        <f t="shared" si="76"/>
        <v>0</v>
      </c>
      <c r="O100" s="8">
        <f t="shared" si="76"/>
        <v>0</v>
      </c>
      <c r="P100" s="8">
        <f t="shared" si="76"/>
        <v>0</v>
      </c>
      <c r="Q100" s="8">
        <f t="shared" si="76"/>
        <v>0</v>
      </c>
      <c r="R100" s="8">
        <f t="shared" si="76"/>
        <v>0</v>
      </c>
      <c r="S100" s="8">
        <f t="shared" si="76"/>
        <v>0</v>
      </c>
      <c r="T100" s="8">
        <f t="shared" si="76"/>
        <v>0</v>
      </c>
      <c r="U100" s="8">
        <f t="shared" si="76"/>
        <v>0</v>
      </c>
      <c r="V100" s="8">
        <f t="shared" si="76"/>
        <v>0</v>
      </c>
      <c r="W100" s="8">
        <f t="shared" si="76"/>
        <v>0</v>
      </c>
      <c r="X100" s="8">
        <f t="shared" si="76"/>
        <v>0</v>
      </c>
      <c r="Y100" s="8">
        <f t="shared" si="76"/>
        <v>0</v>
      </c>
      <c r="Z100" s="8">
        <f t="shared" si="76"/>
        <v>0</v>
      </c>
      <c r="AA100" s="8">
        <f t="shared" si="76"/>
        <v>0</v>
      </c>
      <c r="AB100" s="8">
        <f t="shared" si="76"/>
        <v>0</v>
      </c>
      <c r="AC100" s="8">
        <f t="shared" si="76"/>
        <v>0</v>
      </c>
      <c r="AD100" s="8">
        <f t="shared" si="76"/>
        <v>0</v>
      </c>
      <c r="AE100" s="8">
        <f t="shared" si="76"/>
        <v>0</v>
      </c>
      <c r="AF100" s="8">
        <f t="shared" si="76"/>
        <v>0</v>
      </c>
      <c r="AG100" s="8">
        <f t="shared" si="76"/>
        <v>0</v>
      </c>
      <c r="AH100" s="8">
        <f t="shared" si="76"/>
        <v>0</v>
      </c>
      <c r="AI100" s="33">
        <f>SUM(E100:AH100)</f>
        <v>0</v>
      </c>
    </row>
    <row r="101" spans="2:35" ht="15" customHeight="1" x14ac:dyDescent="0.25">
      <c r="B101" s="29" t="str">
        <f>+B99</f>
        <v>Add Description</v>
      </c>
      <c r="C101" s="26" t="s">
        <v>32</v>
      </c>
      <c r="D101" s="25">
        <f>+D99</f>
        <v>0</v>
      </c>
      <c r="E101" s="8"/>
      <c r="F101" s="8"/>
      <c r="G101" s="8">
        <f>IF('Capital Expenditure'!F$21&gt;0,('Capital Expenditure'!F$21/'Capital Expenditure'!$C$21),0)</f>
        <v>0</v>
      </c>
      <c r="H101" s="8">
        <f>IF(AND(G101&gt;0,($D101+2)&gt;=H$32),G101,0)</f>
        <v>0</v>
      </c>
      <c r="I101" s="8">
        <f t="shared" ref="I101:AH101" si="77">IF(AND(H101&gt;0,($D101+2)&gt;=I$32),H101,0)</f>
        <v>0</v>
      </c>
      <c r="J101" s="8">
        <f t="shared" si="77"/>
        <v>0</v>
      </c>
      <c r="K101" s="8">
        <f t="shared" si="77"/>
        <v>0</v>
      </c>
      <c r="L101" s="8">
        <f t="shared" si="77"/>
        <v>0</v>
      </c>
      <c r="M101" s="8">
        <f t="shared" si="77"/>
        <v>0</v>
      </c>
      <c r="N101" s="8">
        <f t="shared" si="77"/>
        <v>0</v>
      </c>
      <c r="O101" s="8">
        <f t="shared" si="77"/>
        <v>0</v>
      </c>
      <c r="P101" s="8">
        <f t="shared" si="77"/>
        <v>0</v>
      </c>
      <c r="Q101" s="8">
        <f t="shared" si="77"/>
        <v>0</v>
      </c>
      <c r="R101" s="8">
        <f t="shared" si="77"/>
        <v>0</v>
      </c>
      <c r="S101" s="8">
        <f t="shared" si="77"/>
        <v>0</v>
      </c>
      <c r="T101" s="8">
        <f t="shared" si="77"/>
        <v>0</v>
      </c>
      <c r="U101" s="8">
        <f t="shared" si="77"/>
        <v>0</v>
      </c>
      <c r="V101" s="8">
        <f t="shared" si="77"/>
        <v>0</v>
      </c>
      <c r="W101" s="8">
        <f t="shared" si="77"/>
        <v>0</v>
      </c>
      <c r="X101" s="8">
        <f t="shared" si="77"/>
        <v>0</v>
      </c>
      <c r="Y101" s="8">
        <f t="shared" si="77"/>
        <v>0</v>
      </c>
      <c r="Z101" s="8">
        <f t="shared" si="77"/>
        <v>0</v>
      </c>
      <c r="AA101" s="8">
        <f t="shared" si="77"/>
        <v>0</v>
      </c>
      <c r="AB101" s="8">
        <f t="shared" si="77"/>
        <v>0</v>
      </c>
      <c r="AC101" s="8">
        <f t="shared" si="77"/>
        <v>0</v>
      </c>
      <c r="AD101" s="8">
        <f t="shared" si="77"/>
        <v>0</v>
      </c>
      <c r="AE101" s="8">
        <f t="shared" si="77"/>
        <v>0</v>
      </c>
      <c r="AF101" s="8">
        <f t="shared" si="77"/>
        <v>0</v>
      </c>
      <c r="AG101" s="8">
        <f t="shared" si="77"/>
        <v>0</v>
      </c>
      <c r="AH101" s="8">
        <f t="shared" si="77"/>
        <v>0</v>
      </c>
      <c r="AI101" s="33">
        <f>SUM(E101:AH101)</f>
        <v>0</v>
      </c>
    </row>
    <row r="102" spans="2:35" ht="15" customHeight="1" x14ac:dyDescent="0.25">
      <c r="B102" s="29" t="str">
        <f>+B99</f>
        <v>Add Description</v>
      </c>
      <c r="C102" s="26" t="s">
        <v>33</v>
      </c>
      <c r="D102" s="25">
        <f>+D99</f>
        <v>0</v>
      </c>
      <c r="E102" s="8"/>
      <c r="F102" s="8"/>
      <c r="G102" s="8"/>
      <c r="H102" s="8">
        <f>IF('Capital Expenditure'!G$21&gt;0,('Capital Expenditure'!G$21/'Capital Expenditure'!$C$21),0)</f>
        <v>0</v>
      </c>
      <c r="I102" s="8">
        <f>IF(AND(H102&gt;0,($D102+3)&gt;=I$32),H102,0)</f>
        <v>0</v>
      </c>
      <c r="J102" s="8">
        <f t="shared" ref="J102:AH102" si="78">IF(AND(I102&gt;0,($D102+3)&gt;=J$32),I102,0)</f>
        <v>0</v>
      </c>
      <c r="K102" s="8">
        <f t="shared" si="78"/>
        <v>0</v>
      </c>
      <c r="L102" s="8">
        <f t="shared" si="78"/>
        <v>0</v>
      </c>
      <c r="M102" s="8">
        <f t="shared" si="78"/>
        <v>0</v>
      </c>
      <c r="N102" s="8">
        <f t="shared" si="78"/>
        <v>0</v>
      </c>
      <c r="O102" s="8">
        <f t="shared" si="78"/>
        <v>0</v>
      </c>
      <c r="P102" s="8">
        <f t="shared" si="78"/>
        <v>0</v>
      </c>
      <c r="Q102" s="8">
        <f t="shared" si="78"/>
        <v>0</v>
      </c>
      <c r="R102" s="8">
        <f t="shared" si="78"/>
        <v>0</v>
      </c>
      <c r="S102" s="8">
        <f t="shared" si="78"/>
        <v>0</v>
      </c>
      <c r="T102" s="8">
        <f t="shared" si="78"/>
        <v>0</v>
      </c>
      <c r="U102" s="8">
        <f t="shared" si="78"/>
        <v>0</v>
      </c>
      <c r="V102" s="8">
        <f t="shared" si="78"/>
        <v>0</v>
      </c>
      <c r="W102" s="8">
        <f t="shared" si="78"/>
        <v>0</v>
      </c>
      <c r="X102" s="8">
        <f t="shared" si="78"/>
        <v>0</v>
      </c>
      <c r="Y102" s="8">
        <f t="shared" si="78"/>
        <v>0</v>
      </c>
      <c r="Z102" s="8">
        <f t="shared" si="78"/>
        <v>0</v>
      </c>
      <c r="AA102" s="8">
        <f t="shared" si="78"/>
        <v>0</v>
      </c>
      <c r="AB102" s="8">
        <f t="shared" si="78"/>
        <v>0</v>
      </c>
      <c r="AC102" s="8">
        <f t="shared" si="78"/>
        <v>0</v>
      </c>
      <c r="AD102" s="8">
        <f t="shared" si="78"/>
        <v>0</v>
      </c>
      <c r="AE102" s="8">
        <f t="shared" si="78"/>
        <v>0</v>
      </c>
      <c r="AF102" s="8">
        <f t="shared" si="78"/>
        <v>0</v>
      </c>
      <c r="AG102" s="8">
        <f t="shared" si="78"/>
        <v>0</v>
      </c>
      <c r="AH102" s="8">
        <f t="shared" si="78"/>
        <v>0</v>
      </c>
      <c r="AI102" s="33">
        <f>SUM(E102:AH102)</f>
        <v>0</v>
      </c>
    </row>
    <row r="103" spans="2:35" ht="15" customHeight="1" x14ac:dyDescent="0.25">
      <c r="B103" s="29" t="str">
        <f>+B99</f>
        <v>Add Description</v>
      </c>
      <c r="C103" s="26" t="s">
        <v>34</v>
      </c>
      <c r="D103" s="25">
        <f>+D99</f>
        <v>0</v>
      </c>
      <c r="E103" s="8"/>
      <c r="F103" s="8"/>
      <c r="G103" s="8"/>
      <c r="H103" s="8"/>
      <c r="I103" s="8">
        <f>IF('Capital Expenditure'!H$21&gt;0,('Capital Expenditure'!H$21/'Capital Expenditure'!$C$21),0)</f>
        <v>0</v>
      </c>
      <c r="J103" s="8">
        <f>IF(AND(I103&gt;0,($D103+4)&gt;=J$32),I103,0)</f>
        <v>0</v>
      </c>
      <c r="K103" s="8">
        <f t="shared" ref="K103:AH103" si="79">IF(AND(J103&gt;0,($D103+4)&gt;=K$32),J103,0)</f>
        <v>0</v>
      </c>
      <c r="L103" s="8">
        <f t="shared" si="79"/>
        <v>0</v>
      </c>
      <c r="M103" s="8">
        <f t="shared" si="79"/>
        <v>0</v>
      </c>
      <c r="N103" s="8">
        <f t="shared" si="79"/>
        <v>0</v>
      </c>
      <c r="O103" s="8">
        <f t="shared" si="79"/>
        <v>0</v>
      </c>
      <c r="P103" s="8">
        <f t="shared" si="79"/>
        <v>0</v>
      </c>
      <c r="Q103" s="8">
        <f t="shared" si="79"/>
        <v>0</v>
      </c>
      <c r="R103" s="8">
        <f t="shared" si="79"/>
        <v>0</v>
      </c>
      <c r="S103" s="8">
        <f t="shared" si="79"/>
        <v>0</v>
      </c>
      <c r="T103" s="8">
        <f t="shared" si="79"/>
        <v>0</v>
      </c>
      <c r="U103" s="8">
        <f t="shared" si="79"/>
        <v>0</v>
      </c>
      <c r="V103" s="8">
        <f t="shared" si="79"/>
        <v>0</v>
      </c>
      <c r="W103" s="8">
        <f t="shared" si="79"/>
        <v>0</v>
      </c>
      <c r="X103" s="8">
        <f t="shared" si="79"/>
        <v>0</v>
      </c>
      <c r="Y103" s="8">
        <f t="shared" si="79"/>
        <v>0</v>
      </c>
      <c r="Z103" s="8">
        <f t="shared" si="79"/>
        <v>0</v>
      </c>
      <c r="AA103" s="8">
        <f t="shared" si="79"/>
        <v>0</v>
      </c>
      <c r="AB103" s="8">
        <f t="shared" si="79"/>
        <v>0</v>
      </c>
      <c r="AC103" s="8">
        <f t="shared" si="79"/>
        <v>0</v>
      </c>
      <c r="AD103" s="8">
        <f t="shared" si="79"/>
        <v>0</v>
      </c>
      <c r="AE103" s="8">
        <f t="shared" si="79"/>
        <v>0</v>
      </c>
      <c r="AF103" s="8">
        <f t="shared" si="79"/>
        <v>0</v>
      </c>
      <c r="AG103" s="8">
        <f t="shared" si="79"/>
        <v>0</v>
      </c>
      <c r="AH103" s="8">
        <f t="shared" si="79"/>
        <v>0</v>
      </c>
      <c r="AI103" s="33">
        <f>SUM(E103:AH103)</f>
        <v>0</v>
      </c>
    </row>
    <row r="104" spans="2:35" ht="15" customHeight="1" x14ac:dyDescent="0.25">
      <c r="B104" s="29"/>
      <c r="D104" s="25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33"/>
    </row>
    <row r="105" spans="2:35" ht="15" customHeight="1" x14ac:dyDescent="0.25">
      <c r="B105" s="29" t="str">
        <f>+'Capital Expenditure'!B22</f>
        <v>Add Description</v>
      </c>
      <c r="C105" s="26" t="s">
        <v>30</v>
      </c>
      <c r="D105" s="25">
        <f>+'Capital Expenditure'!C22</f>
        <v>0</v>
      </c>
      <c r="E105" s="8">
        <f>IF('Capital Expenditure'!D$22&gt;0,('Capital Expenditure'!D$22/'Capital Expenditure'!$C$22),0)</f>
        <v>0</v>
      </c>
      <c r="F105" s="8">
        <f>IF(AND(E105&gt;0,$D105&gt;=F$32),E105,0)</f>
        <v>0</v>
      </c>
      <c r="G105" s="8">
        <f t="shared" ref="G105:AH105" si="80">IF(AND(F105&gt;0,$D105&gt;=G$32),F105,0)</f>
        <v>0</v>
      </c>
      <c r="H105" s="8">
        <f t="shared" si="80"/>
        <v>0</v>
      </c>
      <c r="I105" s="8">
        <f t="shared" si="80"/>
        <v>0</v>
      </c>
      <c r="J105" s="8">
        <f t="shared" si="80"/>
        <v>0</v>
      </c>
      <c r="K105" s="8">
        <f t="shared" si="80"/>
        <v>0</v>
      </c>
      <c r="L105" s="8">
        <f t="shared" si="80"/>
        <v>0</v>
      </c>
      <c r="M105" s="8">
        <f t="shared" si="80"/>
        <v>0</v>
      </c>
      <c r="N105" s="8">
        <f t="shared" si="80"/>
        <v>0</v>
      </c>
      <c r="O105" s="8">
        <f t="shared" si="80"/>
        <v>0</v>
      </c>
      <c r="P105" s="8">
        <f t="shared" si="80"/>
        <v>0</v>
      </c>
      <c r="Q105" s="8">
        <f t="shared" si="80"/>
        <v>0</v>
      </c>
      <c r="R105" s="8">
        <f t="shared" si="80"/>
        <v>0</v>
      </c>
      <c r="S105" s="8">
        <f t="shared" si="80"/>
        <v>0</v>
      </c>
      <c r="T105" s="8">
        <f t="shared" si="80"/>
        <v>0</v>
      </c>
      <c r="U105" s="8">
        <f t="shared" si="80"/>
        <v>0</v>
      </c>
      <c r="V105" s="8">
        <f t="shared" si="80"/>
        <v>0</v>
      </c>
      <c r="W105" s="8">
        <f t="shared" si="80"/>
        <v>0</v>
      </c>
      <c r="X105" s="8">
        <f t="shared" si="80"/>
        <v>0</v>
      </c>
      <c r="Y105" s="8">
        <f t="shared" si="80"/>
        <v>0</v>
      </c>
      <c r="Z105" s="8">
        <f t="shared" si="80"/>
        <v>0</v>
      </c>
      <c r="AA105" s="8">
        <f t="shared" si="80"/>
        <v>0</v>
      </c>
      <c r="AB105" s="8">
        <f t="shared" si="80"/>
        <v>0</v>
      </c>
      <c r="AC105" s="8">
        <f t="shared" si="80"/>
        <v>0</v>
      </c>
      <c r="AD105" s="8">
        <f t="shared" si="80"/>
        <v>0</v>
      </c>
      <c r="AE105" s="8">
        <f t="shared" si="80"/>
        <v>0</v>
      </c>
      <c r="AF105" s="8">
        <f t="shared" si="80"/>
        <v>0</v>
      </c>
      <c r="AG105" s="8">
        <f t="shared" si="80"/>
        <v>0</v>
      </c>
      <c r="AH105" s="8">
        <f t="shared" si="80"/>
        <v>0</v>
      </c>
      <c r="AI105" s="33">
        <f>SUM(E105:AH105)</f>
        <v>0</v>
      </c>
    </row>
    <row r="106" spans="2:35" ht="15" customHeight="1" x14ac:dyDescent="0.25">
      <c r="B106" s="29" t="str">
        <f>+B105</f>
        <v>Add Description</v>
      </c>
      <c r="C106" s="26" t="s">
        <v>31</v>
      </c>
      <c r="D106" s="25">
        <f>+D105</f>
        <v>0</v>
      </c>
      <c r="E106" s="8"/>
      <c r="F106" s="8">
        <f>IF('Capital Expenditure'!E$22&gt;0,('Capital Expenditure'!E$22/'Capital Expenditure'!$C$22),0)</f>
        <v>0</v>
      </c>
      <c r="G106" s="8">
        <f>IF(AND(F106&gt;0,($D106+1)&gt;=G$32),F106,0)</f>
        <v>0</v>
      </c>
      <c r="H106" s="8">
        <f t="shared" ref="H106:AH106" si="81">IF(AND(G106&gt;0,($D106+1)&gt;=H$32),G106,0)</f>
        <v>0</v>
      </c>
      <c r="I106" s="8">
        <f t="shared" si="81"/>
        <v>0</v>
      </c>
      <c r="J106" s="8">
        <f t="shared" si="81"/>
        <v>0</v>
      </c>
      <c r="K106" s="8">
        <f t="shared" si="81"/>
        <v>0</v>
      </c>
      <c r="L106" s="8">
        <f t="shared" si="81"/>
        <v>0</v>
      </c>
      <c r="M106" s="8">
        <f t="shared" si="81"/>
        <v>0</v>
      </c>
      <c r="N106" s="8">
        <f t="shared" si="81"/>
        <v>0</v>
      </c>
      <c r="O106" s="8">
        <f t="shared" si="81"/>
        <v>0</v>
      </c>
      <c r="P106" s="8">
        <f t="shared" si="81"/>
        <v>0</v>
      </c>
      <c r="Q106" s="8">
        <f t="shared" si="81"/>
        <v>0</v>
      </c>
      <c r="R106" s="8">
        <f t="shared" si="81"/>
        <v>0</v>
      </c>
      <c r="S106" s="8">
        <f t="shared" si="81"/>
        <v>0</v>
      </c>
      <c r="T106" s="8">
        <f t="shared" si="81"/>
        <v>0</v>
      </c>
      <c r="U106" s="8">
        <f t="shared" si="81"/>
        <v>0</v>
      </c>
      <c r="V106" s="8">
        <f t="shared" si="81"/>
        <v>0</v>
      </c>
      <c r="W106" s="8">
        <f t="shared" si="81"/>
        <v>0</v>
      </c>
      <c r="X106" s="8">
        <f t="shared" si="81"/>
        <v>0</v>
      </c>
      <c r="Y106" s="8">
        <f t="shared" si="81"/>
        <v>0</v>
      </c>
      <c r="Z106" s="8">
        <f t="shared" si="81"/>
        <v>0</v>
      </c>
      <c r="AA106" s="8">
        <f t="shared" si="81"/>
        <v>0</v>
      </c>
      <c r="AB106" s="8">
        <f t="shared" si="81"/>
        <v>0</v>
      </c>
      <c r="AC106" s="8">
        <f t="shared" si="81"/>
        <v>0</v>
      </c>
      <c r="AD106" s="8">
        <f t="shared" si="81"/>
        <v>0</v>
      </c>
      <c r="AE106" s="8">
        <f t="shared" si="81"/>
        <v>0</v>
      </c>
      <c r="AF106" s="8">
        <f t="shared" si="81"/>
        <v>0</v>
      </c>
      <c r="AG106" s="8">
        <f t="shared" si="81"/>
        <v>0</v>
      </c>
      <c r="AH106" s="8">
        <f t="shared" si="81"/>
        <v>0</v>
      </c>
      <c r="AI106" s="33">
        <f>SUM(E106:AH106)</f>
        <v>0</v>
      </c>
    </row>
    <row r="107" spans="2:35" ht="15" customHeight="1" x14ac:dyDescent="0.25">
      <c r="B107" s="29" t="str">
        <f>+B105</f>
        <v>Add Description</v>
      </c>
      <c r="C107" s="26" t="s">
        <v>32</v>
      </c>
      <c r="D107" s="25">
        <f>+D105</f>
        <v>0</v>
      </c>
      <c r="E107" s="8"/>
      <c r="F107" s="8"/>
      <c r="G107" s="8">
        <f>IF('Capital Expenditure'!F$22&gt;0,('Capital Expenditure'!F$22/'Capital Expenditure'!$C$22),0)</f>
        <v>0</v>
      </c>
      <c r="H107" s="8">
        <f>IF(AND(G107&gt;0,($D107+2)&gt;=H$32),G107,0)</f>
        <v>0</v>
      </c>
      <c r="I107" s="8">
        <f t="shared" ref="I107:AH107" si="82">IF(AND(H107&gt;0,($D107+2)&gt;=I$32),H107,0)</f>
        <v>0</v>
      </c>
      <c r="J107" s="8">
        <f t="shared" si="82"/>
        <v>0</v>
      </c>
      <c r="K107" s="8">
        <f t="shared" si="82"/>
        <v>0</v>
      </c>
      <c r="L107" s="8">
        <f t="shared" si="82"/>
        <v>0</v>
      </c>
      <c r="M107" s="8">
        <f t="shared" si="82"/>
        <v>0</v>
      </c>
      <c r="N107" s="8">
        <f t="shared" si="82"/>
        <v>0</v>
      </c>
      <c r="O107" s="8">
        <f t="shared" si="82"/>
        <v>0</v>
      </c>
      <c r="P107" s="8">
        <f t="shared" si="82"/>
        <v>0</v>
      </c>
      <c r="Q107" s="8">
        <f t="shared" si="82"/>
        <v>0</v>
      </c>
      <c r="R107" s="8">
        <f t="shared" si="82"/>
        <v>0</v>
      </c>
      <c r="S107" s="8">
        <f t="shared" si="82"/>
        <v>0</v>
      </c>
      <c r="T107" s="8">
        <f t="shared" si="82"/>
        <v>0</v>
      </c>
      <c r="U107" s="8">
        <f t="shared" si="82"/>
        <v>0</v>
      </c>
      <c r="V107" s="8">
        <f t="shared" si="82"/>
        <v>0</v>
      </c>
      <c r="W107" s="8">
        <f t="shared" si="82"/>
        <v>0</v>
      </c>
      <c r="X107" s="8">
        <f t="shared" si="82"/>
        <v>0</v>
      </c>
      <c r="Y107" s="8">
        <f t="shared" si="82"/>
        <v>0</v>
      </c>
      <c r="Z107" s="8">
        <f t="shared" si="82"/>
        <v>0</v>
      </c>
      <c r="AA107" s="8">
        <f t="shared" si="82"/>
        <v>0</v>
      </c>
      <c r="AB107" s="8">
        <f t="shared" si="82"/>
        <v>0</v>
      </c>
      <c r="AC107" s="8">
        <f t="shared" si="82"/>
        <v>0</v>
      </c>
      <c r="AD107" s="8">
        <f t="shared" si="82"/>
        <v>0</v>
      </c>
      <c r="AE107" s="8">
        <f t="shared" si="82"/>
        <v>0</v>
      </c>
      <c r="AF107" s="8">
        <f t="shared" si="82"/>
        <v>0</v>
      </c>
      <c r="AG107" s="8">
        <f t="shared" si="82"/>
        <v>0</v>
      </c>
      <c r="AH107" s="8">
        <f t="shared" si="82"/>
        <v>0</v>
      </c>
      <c r="AI107" s="33">
        <f>SUM(E107:AH107)</f>
        <v>0</v>
      </c>
    </row>
    <row r="108" spans="2:35" ht="15" customHeight="1" x14ac:dyDescent="0.25">
      <c r="B108" s="29" t="str">
        <f>+B105</f>
        <v>Add Description</v>
      </c>
      <c r="C108" s="26" t="s">
        <v>33</v>
      </c>
      <c r="D108" s="25">
        <f>+D105</f>
        <v>0</v>
      </c>
      <c r="E108" s="8"/>
      <c r="F108" s="8"/>
      <c r="G108" s="8"/>
      <c r="H108" s="8">
        <f>IF('Capital Expenditure'!G$22&gt;0,('Capital Expenditure'!G$22/'Capital Expenditure'!$C$22),0)</f>
        <v>0</v>
      </c>
      <c r="I108" s="8">
        <f>IF(AND(H108&gt;0,($D108+3)&gt;=I$32),H108,0)</f>
        <v>0</v>
      </c>
      <c r="J108" s="8">
        <f t="shared" ref="J108:AH108" si="83">IF(AND(I108&gt;0,($D108+3)&gt;=J$32),I108,0)</f>
        <v>0</v>
      </c>
      <c r="K108" s="8">
        <f t="shared" si="83"/>
        <v>0</v>
      </c>
      <c r="L108" s="8">
        <f t="shared" si="83"/>
        <v>0</v>
      </c>
      <c r="M108" s="8">
        <f t="shared" si="83"/>
        <v>0</v>
      </c>
      <c r="N108" s="8">
        <f t="shared" si="83"/>
        <v>0</v>
      </c>
      <c r="O108" s="8">
        <f t="shared" si="83"/>
        <v>0</v>
      </c>
      <c r="P108" s="8">
        <f t="shared" si="83"/>
        <v>0</v>
      </c>
      <c r="Q108" s="8">
        <f t="shared" si="83"/>
        <v>0</v>
      </c>
      <c r="R108" s="8">
        <f t="shared" si="83"/>
        <v>0</v>
      </c>
      <c r="S108" s="8">
        <f t="shared" si="83"/>
        <v>0</v>
      </c>
      <c r="T108" s="8">
        <f t="shared" si="83"/>
        <v>0</v>
      </c>
      <c r="U108" s="8">
        <f t="shared" si="83"/>
        <v>0</v>
      </c>
      <c r="V108" s="8">
        <f t="shared" si="83"/>
        <v>0</v>
      </c>
      <c r="W108" s="8">
        <f t="shared" si="83"/>
        <v>0</v>
      </c>
      <c r="X108" s="8">
        <f t="shared" si="83"/>
        <v>0</v>
      </c>
      <c r="Y108" s="8">
        <f t="shared" si="83"/>
        <v>0</v>
      </c>
      <c r="Z108" s="8">
        <f t="shared" si="83"/>
        <v>0</v>
      </c>
      <c r="AA108" s="8">
        <f t="shared" si="83"/>
        <v>0</v>
      </c>
      <c r="AB108" s="8">
        <f t="shared" si="83"/>
        <v>0</v>
      </c>
      <c r="AC108" s="8">
        <f t="shared" si="83"/>
        <v>0</v>
      </c>
      <c r="AD108" s="8">
        <f t="shared" si="83"/>
        <v>0</v>
      </c>
      <c r="AE108" s="8">
        <f t="shared" si="83"/>
        <v>0</v>
      </c>
      <c r="AF108" s="8">
        <f t="shared" si="83"/>
        <v>0</v>
      </c>
      <c r="AG108" s="8">
        <f t="shared" si="83"/>
        <v>0</v>
      </c>
      <c r="AH108" s="8">
        <f t="shared" si="83"/>
        <v>0</v>
      </c>
      <c r="AI108" s="33">
        <f>SUM(E108:AH108)</f>
        <v>0</v>
      </c>
    </row>
    <row r="109" spans="2:35" ht="15" customHeight="1" x14ac:dyDescent="0.25">
      <c r="B109" s="29" t="str">
        <f>+B105</f>
        <v>Add Description</v>
      </c>
      <c r="C109" s="26" t="s">
        <v>34</v>
      </c>
      <c r="D109" s="25">
        <f>+D105</f>
        <v>0</v>
      </c>
      <c r="E109" s="8"/>
      <c r="F109" s="8"/>
      <c r="G109" s="8"/>
      <c r="H109" s="8"/>
      <c r="I109" s="8">
        <f>IF('Capital Expenditure'!H$22&gt;0,('Capital Expenditure'!H$22/'Capital Expenditure'!$C$22),0)</f>
        <v>0</v>
      </c>
      <c r="J109" s="8">
        <f>IF(AND(I109&gt;0,($D109+4)&gt;=J$32),I109,0)</f>
        <v>0</v>
      </c>
      <c r="K109" s="8">
        <f t="shared" ref="K109:AH109" si="84">IF(AND(J109&gt;0,($D109+4)&gt;=K$32),J109,0)</f>
        <v>0</v>
      </c>
      <c r="L109" s="8">
        <f t="shared" si="84"/>
        <v>0</v>
      </c>
      <c r="M109" s="8">
        <f t="shared" si="84"/>
        <v>0</v>
      </c>
      <c r="N109" s="8">
        <f t="shared" si="84"/>
        <v>0</v>
      </c>
      <c r="O109" s="8">
        <f t="shared" si="84"/>
        <v>0</v>
      </c>
      <c r="P109" s="8">
        <f t="shared" si="84"/>
        <v>0</v>
      </c>
      <c r="Q109" s="8">
        <f t="shared" si="84"/>
        <v>0</v>
      </c>
      <c r="R109" s="8">
        <f t="shared" si="84"/>
        <v>0</v>
      </c>
      <c r="S109" s="8">
        <f t="shared" si="84"/>
        <v>0</v>
      </c>
      <c r="T109" s="8">
        <f t="shared" si="84"/>
        <v>0</v>
      </c>
      <c r="U109" s="8">
        <f t="shared" si="84"/>
        <v>0</v>
      </c>
      <c r="V109" s="8">
        <f t="shared" si="84"/>
        <v>0</v>
      </c>
      <c r="W109" s="8">
        <f t="shared" si="84"/>
        <v>0</v>
      </c>
      <c r="X109" s="8">
        <f t="shared" si="84"/>
        <v>0</v>
      </c>
      <c r="Y109" s="8">
        <f t="shared" si="84"/>
        <v>0</v>
      </c>
      <c r="Z109" s="8">
        <f t="shared" si="84"/>
        <v>0</v>
      </c>
      <c r="AA109" s="8">
        <f t="shared" si="84"/>
        <v>0</v>
      </c>
      <c r="AB109" s="8">
        <f t="shared" si="84"/>
        <v>0</v>
      </c>
      <c r="AC109" s="8">
        <f t="shared" si="84"/>
        <v>0</v>
      </c>
      <c r="AD109" s="8">
        <f t="shared" si="84"/>
        <v>0</v>
      </c>
      <c r="AE109" s="8">
        <f t="shared" si="84"/>
        <v>0</v>
      </c>
      <c r="AF109" s="8">
        <f t="shared" si="84"/>
        <v>0</v>
      </c>
      <c r="AG109" s="8">
        <f t="shared" si="84"/>
        <v>0</v>
      </c>
      <c r="AH109" s="8">
        <f t="shared" si="84"/>
        <v>0</v>
      </c>
      <c r="AI109" s="33">
        <f>SUM(E109:AH109)</f>
        <v>0</v>
      </c>
    </row>
    <row r="110" spans="2:35" ht="15" customHeight="1" x14ac:dyDescent="0.25">
      <c r="B110" s="29"/>
      <c r="C110" s="26"/>
      <c r="D110" s="25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33"/>
    </row>
    <row r="111" spans="2:35" ht="15" customHeight="1" x14ac:dyDescent="0.25">
      <c r="B111" s="29" t="str">
        <f>+'Capital Expenditure'!B23</f>
        <v>Add Description</v>
      </c>
      <c r="C111" s="26" t="s">
        <v>30</v>
      </c>
      <c r="D111" s="25">
        <f>+'Capital Expenditure'!C23</f>
        <v>0</v>
      </c>
      <c r="E111" s="8">
        <f>IF('Capital Expenditure'!D$23&gt;0,('Capital Expenditure'!D$23/'Capital Expenditure'!$C$23),0)</f>
        <v>0</v>
      </c>
      <c r="F111" s="8">
        <f>IF(AND(E111&gt;0,$D111&gt;=F$32),E111,0)</f>
        <v>0</v>
      </c>
      <c r="G111" s="8">
        <f t="shared" ref="G111:AH111" si="85">IF(AND(F111&gt;0,$D111&gt;=G$32),F111,0)</f>
        <v>0</v>
      </c>
      <c r="H111" s="8">
        <f t="shared" si="85"/>
        <v>0</v>
      </c>
      <c r="I111" s="8">
        <f t="shared" si="85"/>
        <v>0</v>
      </c>
      <c r="J111" s="8">
        <f t="shared" si="85"/>
        <v>0</v>
      </c>
      <c r="K111" s="8">
        <f t="shared" si="85"/>
        <v>0</v>
      </c>
      <c r="L111" s="8">
        <f t="shared" si="85"/>
        <v>0</v>
      </c>
      <c r="M111" s="8">
        <f t="shared" si="85"/>
        <v>0</v>
      </c>
      <c r="N111" s="8">
        <f t="shared" si="85"/>
        <v>0</v>
      </c>
      <c r="O111" s="8">
        <f t="shared" si="85"/>
        <v>0</v>
      </c>
      <c r="P111" s="8">
        <f t="shared" si="85"/>
        <v>0</v>
      </c>
      <c r="Q111" s="8">
        <f t="shared" si="85"/>
        <v>0</v>
      </c>
      <c r="R111" s="8">
        <f t="shared" si="85"/>
        <v>0</v>
      </c>
      <c r="S111" s="8">
        <f t="shared" si="85"/>
        <v>0</v>
      </c>
      <c r="T111" s="8">
        <f t="shared" si="85"/>
        <v>0</v>
      </c>
      <c r="U111" s="8">
        <f t="shared" si="85"/>
        <v>0</v>
      </c>
      <c r="V111" s="8">
        <f t="shared" si="85"/>
        <v>0</v>
      </c>
      <c r="W111" s="8">
        <f t="shared" si="85"/>
        <v>0</v>
      </c>
      <c r="X111" s="8">
        <f t="shared" si="85"/>
        <v>0</v>
      </c>
      <c r="Y111" s="8">
        <f t="shared" si="85"/>
        <v>0</v>
      </c>
      <c r="Z111" s="8">
        <f t="shared" si="85"/>
        <v>0</v>
      </c>
      <c r="AA111" s="8">
        <f t="shared" si="85"/>
        <v>0</v>
      </c>
      <c r="AB111" s="8">
        <f t="shared" si="85"/>
        <v>0</v>
      </c>
      <c r="AC111" s="8">
        <f t="shared" si="85"/>
        <v>0</v>
      </c>
      <c r="AD111" s="8">
        <f t="shared" si="85"/>
        <v>0</v>
      </c>
      <c r="AE111" s="8">
        <f t="shared" si="85"/>
        <v>0</v>
      </c>
      <c r="AF111" s="8">
        <f t="shared" si="85"/>
        <v>0</v>
      </c>
      <c r="AG111" s="8">
        <f t="shared" si="85"/>
        <v>0</v>
      </c>
      <c r="AH111" s="8">
        <f t="shared" si="85"/>
        <v>0</v>
      </c>
      <c r="AI111" s="33">
        <f>SUM(E111:AH111)</f>
        <v>0</v>
      </c>
    </row>
    <row r="112" spans="2:35" ht="15" customHeight="1" x14ac:dyDescent="0.25">
      <c r="B112" s="29" t="str">
        <f>+B111</f>
        <v>Add Description</v>
      </c>
      <c r="C112" s="26" t="s">
        <v>31</v>
      </c>
      <c r="D112" s="25">
        <f>+D111</f>
        <v>0</v>
      </c>
      <c r="E112" s="8"/>
      <c r="F112" s="8">
        <f>IF('Capital Expenditure'!E$23&gt;0,('Capital Expenditure'!E$23/'Capital Expenditure'!$C$23),0)</f>
        <v>0</v>
      </c>
      <c r="G112" s="8">
        <f>IF(AND(F112&gt;0,($D112+1)&gt;=G$32),F112,0)</f>
        <v>0</v>
      </c>
      <c r="H112" s="8">
        <f t="shared" ref="H112:AH112" si="86">IF(AND(G112&gt;0,($D112+1)&gt;=H$32),G112,0)</f>
        <v>0</v>
      </c>
      <c r="I112" s="8">
        <f t="shared" si="86"/>
        <v>0</v>
      </c>
      <c r="J112" s="8">
        <f t="shared" si="86"/>
        <v>0</v>
      </c>
      <c r="K112" s="8">
        <f t="shared" si="86"/>
        <v>0</v>
      </c>
      <c r="L112" s="8">
        <f t="shared" si="86"/>
        <v>0</v>
      </c>
      <c r="M112" s="8">
        <f t="shared" si="86"/>
        <v>0</v>
      </c>
      <c r="N112" s="8">
        <f t="shared" si="86"/>
        <v>0</v>
      </c>
      <c r="O112" s="8">
        <f t="shared" si="86"/>
        <v>0</v>
      </c>
      <c r="P112" s="8">
        <f t="shared" si="86"/>
        <v>0</v>
      </c>
      <c r="Q112" s="8">
        <f t="shared" si="86"/>
        <v>0</v>
      </c>
      <c r="R112" s="8">
        <f t="shared" si="86"/>
        <v>0</v>
      </c>
      <c r="S112" s="8">
        <f t="shared" si="86"/>
        <v>0</v>
      </c>
      <c r="T112" s="8">
        <f t="shared" si="86"/>
        <v>0</v>
      </c>
      <c r="U112" s="8">
        <f t="shared" si="86"/>
        <v>0</v>
      </c>
      <c r="V112" s="8">
        <f t="shared" si="86"/>
        <v>0</v>
      </c>
      <c r="W112" s="8">
        <f t="shared" si="86"/>
        <v>0</v>
      </c>
      <c r="X112" s="8">
        <f t="shared" si="86"/>
        <v>0</v>
      </c>
      <c r="Y112" s="8">
        <f t="shared" si="86"/>
        <v>0</v>
      </c>
      <c r="Z112" s="8">
        <f t="shared" si="86"/>
        <v>0</v>
      </c>
      <c r="AA112" s="8">
        <f t="shared" si="86"/>
        <v>0</v>
      </c>
      <c r="AB112" s="8">
        <f t="shared" si="86"/>
        <v>0</v>
      </c>
      <c r="AC112" s="8">
        <f t="shared" si="86"/>
        <v>0</v>
      </c>
      <c r="AD112" s="8">
        <f t="shared" si="86"/>
        <v>0</v>
      </c>
      <c r="AE112" s="8">
        <f t="shared" si="86"/>
        <v>0</v>
      </c>
      <c r="AF112" s="8">
        <f t="shared" si="86"/>
        <v>0</v>
      </c>
      <c r="AG112" s="8">
        <f t="shared" si="86"/>
        <v>0</v>
      </c>
      <c r="AH112" s="8">
        <f t="shared" si="86"/>
        <v>0</v>
      </c>
      <c r="AI112" s="33">
        <f>SUM(E112:AH112)</f>
        <v>0</v>
      </c>
    </row>
    <row r="113" spans="2:35" ht="15" customHeight="1" x14ac:dyDescent="0.25">
      <c r="B113" s="29" t="str">
        <f>+B111</f>
        <v>Add Description</v>
      </c>
      <c r="C113" s="26" t="s">
        <v>32</v>
      </c>
      <c r="D113" s="25">
        <f>+D111</f>
        <v>0</v>
      </c>
      <c r="E113" s="8"/>
      <c r="F113" s="8"/>
      <c r="G113" s="8">
        <f>IF('Capital Expenditure'!F$23&gt;0,('Capital Expenditure'!F$23/'Capital Expenditure'!$C$23),0)</f>
        <v>0</v>
      </c>
      <c r="H113" s="8">
        <f>IF(AND(G113&gt;0,($D113+2)&gt;=H$32),G113,0)</f>
        <v>0</v>
      </c>
      <c r="I113" s="8">
        <f t="shared" ref="I113:AH113" si="87">IF(AND(H113&gt;0,($D113+2)&gt;=I$32),H113,0)</f>
        <v>0</v>
      </c>
      <c r="J113" s="8">
        <f t="shared" si="87"/>
        <v>0</v>
      </c>
      <c r="K113" s="8">
        <f t="shared" si="87"/>
        <v>0</v>
      </c>
      <c r="L113" s="8">
        <f t="shared" si="87"/>
        <v>0</v>
      </c>
      <c r="M113" s="8">
        <f t="shared" si="87"/>
        <v>0</v>
      </c>
      <c r="N113" s="8">
        <f t="shared" si="87"/>
        <v>0</v>
      </c>
      <c r="O113" s="8">
        <f t="shared" si="87"/>
        <v>0</v>
      </c>
      <c r="P113" s="8">
        <f t="shared" si="87"/>
        <v>0</v>
      </c>
      <c r="Q113" s="8">
        <f t="shared" si="87"/>
        <v>0</v>
      </c>
      <c r="R113" s="8">
        <f t="shared" si="87"/>
        <v>0</v>
      </c>
      <c r="S113" s="8">
        <f t="shared" si="87"/>
        <v>0</v>
      </c>
      <c r="T113" s="8">
        <f t="shared" si="87"/>
        <v>0</v>
      </c>
      <c r="U113" s="8">
        <f t="shared" si="87"/>
        <v>0</v>
      </c>
      <c r="V113" s="8">
        <f t="shared" si="87"/>
        <v>0</v>
      </c>
      <c r="W113" s="8">
        <f t="shared" si="87"/>
        <v>0</v>
      </c>
      <c r="X113" s="8">
        <f t="shared" si="87"/>
        <v>0</v>
      </c>
      <c r="Y113" s="8">
        <f t="shared" si="87"/>
        <v>0</v>
      </c>
      <c r="Z113" s="8">
        <f t="shared" si="87"/>
        <v>0</v>
      </c>
      <c r="AA113" s="8">
        <f t="shared" si="87"/>
        <v>0</v>
      </c>
      <c r="AB113" s="8">
        <f t="shared" si="87"/>
        <v>0</v>
      </c>
      <c r="AC113" s="8">
        <f t="shared" si="87"/>
        <v>0</v>
      </c>
      <c r="AD113" s="8">
        <f t="shared" si="87"/>
        <v>0</v>
      </c>
      <c r="AE113" s="8">
        <f t="shared" si="87"/>
        <v>0</v>
      </c>
      <c r="AF113" s="8">
        <f t="shared" si="87"/>
        <v>0</v>
      </c>
      <c r="AG113" s="8">
        <f t="shared" si="87"/>
        <v>0</v>
      </c>
      <c r="AH113" s="8">
        <f t="shared" si="87"/>
        <v>0</v>
      </c>
      <c r="AI113" s="33">
        <f>SUM(E113:AH113)</f>
        <v>0</v>
      </c>
    </row>
    <row r="114" spans="2:35" ht="15" customHeight="1" x14ac:dyDescent="0.25">
      <c r="B114" s="29" t="str">
        <f>+B111</f>
        <v>Add Description</v>
      </c>
      <c r="C114" s="26" t="s">
        <v>33</v>
      </c>
      <c r="D114" s="25">
        <f>+D111</f>
        <v>0</v>
      </c>
      <c r="E114" s="8"/>
      <c r="F114" s="8"/>
      <c r="G114" s="8"/>
      <c r="H114" s="8">
        <f>IF('Capital Expenditure'!G$23&gt;0,('Capital Expenditure'!G$23/'Capital Expenditure'!$C$23),0)</f>
        <v>0</v>
      </c>
      <c r="I114" s="8">
        <f>IF(AND(H114&gt;0,($D114+3)&gt;=I$32),H114,0)</f>
        <v>0</v>
      </c>
      <c r="J114" s="8">
        <f t="shared" ref="J114:AH114" si="88">IF(AND(I114&gt;0,($D114+3)&gt;=J$32),I114,0)</f>
        <v>0</v>
      </c>
      <c r="K114" s="8">
        <f t="shared" si="88"/>
        <v>0</v>
      </c>
      <c r="L114" s="8">
        <f t="shared" si="88"/>
        <v>0</v>
      </c>
      <c r="M114" s="8">
        <f t="shared" si="88"/>
        <v>0</v>
      </c>
      <c r="N114" s="8">
        <f t="shared" si="88"/>
        <v>0</v>
      </c>
      <c r="O114" s="8">
        <f t="shared" si="88"/>
        <v>0</v>
      </c>
      <c r="P114" s="8">
        <f t="shared" si="88"/>
        <v>0</v>
      </c>
      <c r="Q114" s="8">
        <f t="shared" si="88"/>
        <v>0</v>
      </c>
      <c r="R114" s="8">
        <f t="shared" si="88"/>
        <v>0</v>
      </c>
      <c r="S114" s="8">
        <f t="shared" si="88"/>
        <v>0</v>
      </c>
      <c r="T114" s="8">
        <f t="shared" si="88"/>
        <v>0</v>
      </c>
      <c r="U114" s="8">
        <f t="shared" si="88"/>
        <v>0</v>
      </c>
      <c r="V114" s="8">
        <f t="shared" si="88"/>
        <v>0</v>
      </c>
      <c r="W114" s="8">
        <f t="shared" si="88"/>
        <v>0</v>
      </c>
      <c r="X114" s="8">
        <f t="shared" si="88"/>
        <v>0</v>
      </c>
      <c r="Y114" s="8">
        <f t="shared" si="88"/>
        <v>0</v>
      </c>
      <c r="Z114" s="8">
        <f t="shared" si="88"/>
        <v>0</v>
      </c>
      <c r="AA114" s="8">
        <f t="shared" si="88"/>
        <v>0</v>
      </c>
      <c r="AB114" s="8">
        <f t="shared" si="88"/>
        <v>0</v>
      </c>
      <c r="AC114" s="8">
        <f t="shared" si="88"/>
        <v>0</v>
      </c>
      <c r="AD114" s="8">
        <f t="shared" si="88"/>
        <v>0</v>
      </c>
      <c r="AE114" s="8">
        <f t="shared" si="88"/>
        <v>0</v>
      </c>
      <c r="AF114" s="8">
        <f t="shared" si="88"/>
        <v>0</v>
      </c>
      <c r="AG114" s="8">
        <f t="shared" si="88"/>
        <v>0</v>
      </c>
      <c r="AH114" s="8">
        <f t="shared" si="88"/>
        <v>0</v>
      </c>
      <c r="AI114" s="33">
        <f>SUM(E114:AH114)</f>
        <v>0</v>
      </c>
    </row>
    <row r="115" spans="2:35" ht="15" customHeight="1" x14ac:dyDescent="0.25">
      <c r="B115" s="29" t="str">
        <f>+B111</f>
        <v>Add Description</v>
      </c>
      <c r="C115" s="26" t="s">
        <v>34</v>
      </c>
      <c r="D115" s="25">
        <f>+D111</f>
        <v>0</v>
      </c>
      <c r="E115" s="8"/>
      <c r="F115" s="8"/>
      <c r="G115" s="8"/>
      <c r="H115" s="8"/>
      <c r="I115" s="8">
        <f>IF('Capital Expenditure'!H$23&gt;0,('Capital Expenditure'!H$23/'Capital Expenditure'!$C$23),0)</f>
        <v>0</v>
      </c>
      <c r="J115" s="8">
        <f>IF(AND(I115&gt;0,($D115+4)&gt;=J$32),I115,0)</f>
        <v>0</v>
      </c>
      <c r="K115" s="8">
        <f t="shared" ref="K115:AH115" si="89">IF(AND(J115&gt;0,($D115+4)&gt;=K$32),J115,0)</f>
        <v>0</v>
      </c>
      <c r="L115" s="8">
        <f t="shared" si="89"/>
        <v>0</v>
      </c>
      <c r="M115" s="8">
        <f t="shared" si="89"/>
        <v>0</v>
      </c>
      <c r="N115" s="8">
        <f t="shared" si="89"/>
        <v>0</v>
      </c>
      <c r="O115" s="8">
        <f t="shared" si="89"/>
        <v>0</v>
      </c>
      <c r="P115" s="8">
        <f t="shared" si="89"/>
        <v>0</v>
      </c>
      <c r="Q115" s="8">
        <f t="shared" si="89"/>
        <v>0</v>
      </c>
      <c r="R115" s="8">
        <f t="shared" si="89"/>
        <v>0</v>
      </c>
      <c r="S115" s="8">
        <f t="shared" si="89"/>
        <v>0</v>
      </c>
      <c r="T115" s="8">
        <f t="shared" si="89"/>
        <v>0</v>
      </c>
      <c r="U115" s="8">
        <f t="shared" si="89"/>
        <v>0</v>
      </c>
      <c r="V115" s="8">
        <f t="shared" si="89"/>
        <v>0</v>
      </c>
      <c r="W115" s="8">
        <f t="shared" si="89"/>
        <v>0</v>
      </c>
      <c r="X115" s="8">
        <f t="shared" si="89"/>
        <v>0</v>
      </c>
      <c r="Y115" s="8">
        <f t="shared" si="89"/>
        <v>0</v>
      </c>
      <c r="Z115" s="8">
        <f t="shared" si="89"/>
        <v>0</v>
      </c>
      <c r="AA115" s="8">
        <f t="shared" si="89"/>
        <v>0</v>
      </c>
      <c r="AB115" s="8">
        <f t="shared" si="89"/>
        <v>0</v>
      </c>
      <c r="AC115" s="8">
        <f t="shared" si="89"/>
        <v>0</v>
      </c>
      <c r="AD115" s="8">
        <f t="shared" si="89"/>
        <v>0</v>
      </c>
      <c r="AE115" s="8">
        <f t="shared" si="89"/>
        <v>0</v>
      </c>
      <c r="AF115" s="8">
        <f t="shared" si="89"/>
        <v>0</v>
      </c>
      <c r="AG115" s="8">
        <f t="shared" si="89"/>
        <v>0</v>
      </c>
      <c r="AH115" s="8">
        <f t="shared" si="89"/>
        <v>0</v>
      </c>
      <c r="AI115" s="33">
        <f>SUM(E115:AH115)</f>
        <v>0</v>
      </c>
    </row>
    <row r="116" spans="2:35" ht="15" customHeight="1" x14ac:dyDescent="0.25">
      <c r="B116" s="29"/>
      <c r="C116" s="26"/>
      <c r="D116" s="25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33"/>
    </row>
    <row r="117" spans="2:35" ht="15" customHeight="1" x14ac:dyDescent="0.25">
      <c r="B117" s="29" t="str">
        <f>+'Capital Expenditure'!B24</f>
        <v>Add Description</v>
      </c>
      <c r="C117" s="26" t="s">
        <v>30</v>
      </c>
      <c r="D117" s="25">
        <f>+'Capital Expenditure'!C24</f>
        <v>0</v>
      </c>
      <c r="E117" s="8">
        <f>IF('Capital Expenditure'!D$24&gt;0,('Capital Expenditure'!D$24/'Capital Expenditure'!$C$24),0)</f>
        <v>0</v>
      </c>
      <c r="F117" s="8">
        <f>IF(AND(E117&gt;0,$D117&gt;=F$32),E117,0)</f>
        <v>0</v>
      </c>
      <c r="G117" s="8">
        <f t="shared" ref="G117:AH117" si="90">IF(AND(F117&gt;0,$D117&gt;=G$32),F117,0)</f>
        <v>0</v>
      </c>
      <c r="H117" s="8">
        <f t="shared" si="90"/>
        <v>0</v>
      </c>
      <c r="I117" s="8">
        <f t="shared" si="90"/>
        <v>0</v>
      </c>
      <c r="J117" s="8">
        <f t="shared" si="90"/>
        <v>0</v>
      </c>
      <c r="K117" s="8">
        <f t="shared" si="90"/>
        <v>0</v>
      </c>
      <c r="L117" s="8">
        <f t="shared" si="90"/>
        <v>0</v>
      </c>
      <c r="M117" s="8">
        <f t="shared" si="90"/>
        <v>0</v>
      </c>
      <c r="N117" s="8">
        <f t="shared" si="90"/>
        <v>0</v>
      </c>
      <c r="O117" s="8">
        <f t="shared" si="90"/>
        <v>0</v>
      </c>
      <c r="P117" s="8">
        <f t="shared" si="90"/>
        <v>0</v>
      </c>
      <c r="Q117" s="8">
        <f t="shared" si="90"/>
        <v>0</v>
      </c>
      <c r="R117" s="8">
        <f t="shared" si="90"/>
        <v>0</v>
      </c>
      <c r="S117" s="8">
        <f t="shared" si="90"/>
        <v>0</v>
      </c>
      <c r="T117" s="8">
        <f t="shared" si="90"/>
        <v>0</v>
      </c>
      <c r="U117" s="8">
        <f t="shared" si="90"/>
        <v>0</v>
      </c>
      <c r="V117" s="8">
        <f t="shared" si="90"/>
        <v>0</v>
      </c>
      <c r="W117" s="8">
        <f t="shared" si="90"/>
        <v>0</v>
      </c>
      <c r="X117" s="8">
        <f t="shared" si="90"/>
        <v>0</v>
      </c>
      <c r="Y117" s="8">
        <f t="shared" si="90"/>
        <v>0</v>
      </c>
      <c r="Z117" s="8">
        <f t="shared" si="90"/>
        <v>0</v>
      </c>
      <c r="AA117" s="8">
        <f t="shared" si="90"/>
        <v>0</v>
      </c>
      <c r="AB117" s="8">
        <f t="shared" si="90"/>
        <v>0</v>
      </c>
      <c r="AC117" s="8">
        <f t="shared" si="90"/>
        <v>0</v>
      </c>
      <c r="AD117" s="8">
        <f t="shared" si="90"/>
        <v>0</v>
      </c>
      <c r="AE117" s="8">
        <f t="shared" si="90"/>
        <v>0</v>
      </c>
      <c r="AF117" s="8">
        <f t="shared" si="90"/>
        <v>0</v>
      </c>
      <c r="AG117" s="8">
        <f t="shared" si="90"/>
        <v>0</v>
      </c>
      <c r="AH117" s="8">
        <f t="shared" si="90"/>
        <v>0</v>
      </c>
      <c r="AI117" s="33">
        <f>SUM(E117:AH117)</f>
        <v>0</v>
      </c>
    </row>
    <row r="118" spans="2:35" ht="15" customHeight="1" x14ac:dyDescent="0.25">
      <c r="B118" s="29" t="str">
        <f>+B117</f>
        <v>Add Description</v>
      </c>
      <c r="C118" s="26" t="s">
        <v>31</v>
      </c>
      <c r="D118" s="25">
        <f>+D117</f>
        <v>0</v>
      </c>
      <c r="E118" s="8"/>
      <c r="F118" s="8">
        <f>IF('Capital Expenditure'!E$24&gt;0,('Capital Expenditure'!E$24/'Capital Expenditure'!$C$24),0)</f>
        <v>0</v>
      </c>
      <c r="G118" s="8">
        <f>IF(AND(F118&gt;0,($D118+1)&gt;=G$32),F118,0)</f>
        <v>0</v>
      </c>
      <c r="H118" s="8">
        <f t="shared" ref="H118:AH118" si="91">IF(AND(G118&gt;0,($D118+1)&gt;=H$32),G118,0)</f>
        <v>0</v>
      </c>
      <c r="I118" s="8">
        <f t="shared" si="91"/>
        <v>0</v>
      </c>
      <c r="J118" s="8">
        <f t="shared" si="91"/>
        <v>0</v>
      </c>
      <c r="K118" s="8">
        <f t="shared" si="91"/>
        <v>0</v>
      </c>
      <c r="L118" s="8">
        <f t="shared" si="91"/>
        <v>0</v>
      </c>
      <c r="M118" s="8">
        <f t="shared" si="91"/>
        <v>0</v>
      </c>
      <c r="N118" s="8">
        <f t="shared" si="91"/>
        <v>0</v>
      </c>
      <c r="O118" s="8">
        <f t="shared" si="91"/>
        <v>0</v>
      </c>
      <c r="P118" s="8">
        <f t="shared" si="91"/>
        <v>0</v>
      </c>
      <c r="Q118" s="8">
        <f t="shared" si="91"/>
        <v>0</v>
      </c>
      <c r="R118" s="8">
        <f t="shared" si="91"/>
        <v>0</v>
      </c>
      <c r="S118" s="8">
        <f t="shared" si="91"/>
        <v>0</v>
      </c>
      <c r="T118" s="8">
        <f t="shared" si="91"/>
        <v>0</v>
      </c>
      <c r="U118" s="8">
        <f t="shared" si="91"/>
        <v>0</v>
      </c>
      <c r="V118" s="8">
        <f t="shared" si="91"/>
        <v>0</v>
      </c>
      <c r="W118" s="8">
        <f t="shared" si="91"/>
        <v>0</v>
      </c>
      <c r="X118" s="8">
        <f t="shared" si="91"/>
        <v>0</v>
      </c>
      <c r="Y118" s="8">
        <f t="shared" si="91"/>
        <v>0</v>
      </c>
      <c r="Z118" s="8">
        <f t="shared" si="91"/>
        <v>0</v>
      </c>
      <c r="AA118" s="8">
        <f t="shared" si="91"/>
        <v>0</v>
      </c>
      <c r="AB118" s="8">
        <f t="shared" si="91"/>
        <v>0</v>
      </c>
      <c r="AC118" s="8">
        <f t="shared" si="91"/>
        <v>0</v>
      </c>
      <c r="AD118" s="8">
        <f t="shared" si="91"/>
        <v>0</v>
      </c>
      <c r="AE118" s="8">
        <f t="shared" si="91"/>
        <v>0</v>
      </c>
      <c r="AF118" s="8">
        <f t="shared" si="91"/>
        <v>0</v>
      </c>
      <c r="AG118" s="8">
        <f t="shared" si="91"/>
        <v>0</v>
      </c>
      <c r="AH118" s="8">
        <f t="shared" si="91"/>
        <v>0</v>
      </c>
      <c r="AI118" s="33">
        <f>SUM(E118:AH118)</f>
        <v>0</v>
      </c>
    </row>
    <row r="119" spans="2:35" ht="15" customHeight="1" x14ac:dyDescent="0.25">
      <c r="B119" s="29" t="str">
        <f>+B117</f>
        <v>Add Description</v>
      </c>
      <c r="C119" s="26" t="s">
        <v>32</v>
      </c>
      <c r="D119" s="25">
        <f>+D117</f>
        <v>0</v>
      </c>
      <c r="E119" s="8"/>
      <c r="F119" s="8"/>
      <c r="G119" s="8">
        <f>IF('Capital Expenditure'!F$24&gt;0,('Capital Expenditure'!F$24/'Capital Expenditure'!$C$24),0)</f>
        <v>0</v>
      </c>
      <c r="H119" s="8">
        <f>IF(AND(G119&gt;0,($D119+2)&gt;=H$32),G119,0)</f>
        <v>0</v>
      </c>
      <c r="I119" s="8">
        <f t="shared" ref="I119:AH119" si="92">IF(AND(H119&gt;0,($D119+2)&gt;=I$32),H119,0)</f>
        <v>0</v>
      </c>
      <c r="J119" s="8">
        <f t="shared" si="92"/>
        <v>0</v>
      </c>
      <c r="K119" s="8">
        <f t="shared" si="92"/>
        <v>0</v>
      </c>
      <c r="L119" s="8">
        <f t="shared" si="92"/>
        <v>0</v>
      </c>
      <c r="M119" s="8">
        <f t="shared" si="92"/>
        <v>0</v>
      </c>
      <c r="N119" s="8">
        <f t="shared" si="92"/>
        <v>0</v>
      </c>
      <c r="O119" s="8">
        <f t="shared" si="92"/>
        <v>0</v>
      </c>
      <c r="P119" s="8">
        <f t="shared" si="92"/>
        <v>0</v>
      </c>
      <c r="Q119" s="8">
        <f t="shared" si="92"/>
        <v>0</v>
      </c>
      <c r="R119" s="8">
        <f t="shared" si="92"/>
        <v>0</v>
      </c>
      <c r="S119" s="8">
        <f t="shared" si="92"/>
        <v>0</v>
      </c>
      <c r="T119" s="8">
        <f t="shared" si="92"/>
        <v>0</v>
      </c>
      <c r="U119" s="8">
        <f t="shared" si="92"/>
        <v>0</v>
      </c>
      <c r="V119" s="8">
        <f t="shared" si="92"/>
        <v>0</v>
      </c>
      <c r="W119" s="8">
        <f t="shared" si="92"/>
        <v>0</v>
      </c>
      <c r="X119" s="8">
        <f t="shared" si="92"/>
        <v>0</v>
      </c>
      <c r="Y119" s="8">
        <f t="shared" si="92"/>
        <v>0</v>
      </c>
      <c r="Z119" s="8">
        <f t="shared" si="92"/>
        <v>0</v>
      </c>
      <c r="AA119" s="8">
        <f t="shared" si="92"/>
        <v>0</v>
      </c>
      <c r="AB119" s="8">
        <f t="shared" si="92"/>
        <v>0</v>
      </c>
      <c r="AC119" s="8">
        <f t="shared" si="92"/>
        <v>0</v>
      </c>
      <c r="AD119" s="8">
        <f t="shared" si="92"/>
        <v>0</v>
      </c>
      <c r="AE119" s="8">
        <f t="shared" si="92"/>
        <v>0</v>
      </c>
      <c r="AF119" s="8">
        <f t="shared" si="92"/>
        <v>0</v>
      </c>
      <c r="AG119" s="8">
        <f t="shared" si="92"/>
        <v>0</v>
      </c>
      <c r="AH119" s="8">
        <f t="shared" si="92"/>
        <v>0</v>
      </c>
      <c r="AI119" s="33">
        <f>SUM(E119:AH119)</f>
        <v>0</v>
      </c>
    </row>
    <row r="120" spans="2:35" ht="15" customHeight="1" x14ac:dyDescent="0.25">
      <c r="B120" s="29" t="str">
        <f>+B117</f>
        <v>Add Description</v>
      </c>
      <c r="C120" s="26" t="s">
        <v>33</v>
      </c>
      <c r="D120" s="25">
        <f>+D117</f>
        <v>0</v>
      </c>
      <c r="E120" s="8"/>
      <c r="F120" s="8"/>
      <c r="G120" s="8"/>
      <c r="H120" s="8">
        <f>IF('Capital Expenditure'!G$24&gt;0,('Capital Expenditure'!G$24/'Capital Expenditure'!$C$24),0)</f>
        <v>0</v>
      </c>
      <c r="I120" s="8">
        <f>IF(AND(H120&gt;0,($D120+3)&gt;=I$32),H120,0)</f>
        <v>0</v>
      </c>
      <c r="J120" s="8">
        <f t="shared" ref="J120:AH120" si="93">IF(AND(I120&gt;0,($D120+3)&gt;=J$32),I120,0)</f>
        <v>0</v>
      </c>
      <c r="K120" s="8">
        <f t="shared" si="93"/>
        <v>0</v>
      </c>
      <c r="L120" s="8">
        <f t="shared" si="93"/>
        <v>0</v>
      </c>
      <c r="M120" s="8">
        <f t="shared" si="93"/>
        <v>0</v>
      </c>
      <c r="N120" s="8">
        <f t="shared" si="93"/>
        <v>0</v>
      </c>
      <c r="O120" s="8">
        <f t="shared" si="93"/>
        <v>0</v>
      </c>
      <c r="P120" s="8">
        <f t="shared" si="93"/>
        <v>0</v>
      </c>
      <c r="Q120" s="8">
        <f t="shared" si="93"/>
        <v>0</v>
      </c>
      <c r="R120" s="8">
        <f t="shared" si="93"/>
        <v>0</v>
      </c>
      <c r="S120" s="8">
        <f t="shared" si="93"/>
        <v>0</v>
      </c>
      <c r="T120" s="8">
        <f t="shared" si="93"/>
        <v>0</v>
      </c>
      <c r="U120" s="8">
        <f t="shared" si="93"/>
        <v>0</v>
      </c>
      <c r="V120" s="8">
        <f t="shared" si="93"/>
        <v>0</v>
      </c>
      <c r="W120" s="8">
        <f t="shared" si="93"/>
        <v>0</v>
      </c>
      <c r="X120" s="8">
        <f t="shared" si="93"/>
        <v>0</v>
      </c>
      <c r="Y120" s="8">
        <f t="shared" si="93"/>
        <v>0</v>
      </c>
      <c r="Z120" s="8">
        <f t="shared" si="93"/>
        <v>0</v>
      </c>
      <c r="AA120" s="8">
        <f t="shared" si="93"/>
        <v>0</v>
      </c>
      <c r="AB120" s="8">
        <f t="shared" si="93"/>
        <v>0</v>
      </c>
      <c r="AC120" s="8">
        <f t="shared" si="93"/>
        <v>0</v>
      </c>
      <c r="AD120" s="8">
        <f t="shared" si="93"/>
        <v>0</v>
      </c>
      <c r="AE120" s="8">
        <f t="shared" si="93"/>
        <v>0</v>
      </c>
      <c r="AF120" s="8">
        <f t="shared" si="93"/>
        <v>0</v>
      </c>
      <c r="AG120" s="8">
        <f t="shared" si="93"/>
        <v>0</v>
      </c>
      <c r="AH120" s="8">
        <f t="shared" si="93"/>
        <v>0</v>
      </c>
      <c r="AI120" s="33">
        <f>SUM(E120:AH120)</f>
        <v>0</v>
      </c>
    </row>
    <row r="121" spans="2:35" ht="15" customHeight="1" x14ac:dyDescent="0.25">
      <c r="B121" s="29" t="str">
        <f>+B117</f>
        <v>Add Description</v>
      </c>
      <c r="C121" s="26" t="s">
        <v>34</v>
      </c>
      <c r="D121" s="25">
        <f>+D117</f>
        <v>0</v>
      </c>
      <c r="E121" s="6"/>
      <c r="F121" s="6"/>
      <c r="G121" s="6"/>
      <c r="H121" s="6"/>
      <c r="I121" s="6">
        <f>IF('Capital Expenditure'!H$24&gt;0,('Capital Expenditure'!H$24/'Capital Expenditure'!$C$24),0)</f>
        <v>0</v>
      </c>
      <c r="J121" s="6">
        <f>IF(AND(I121&gt;0,($D121+4)&gt;=J$32),I121,0)</f>
        <v>0</v>
      </c>
      <c r="K121" s="6">
        <f t="shared" ref="K121:AH121" si="94">IF(AND(J121&gt;0,($D121+4)&gt;=K$32),J121,0)</f>
        <v>0</v>
      </c>
      <c r="L121" s="6">
        <f t="shared" si="94"/>
        <v>0</v>
      </c>
      <c r="M121" s="6">
        <f t="shared" si="94"/>
        <v>0</v>
      </c>
      <c r="N121" s="6">
        <f t="shared" si="94"/>
        <v>0</v>
      </c>
      <c r="O121" s="6">
        <f t="shared" si="94"/>
        <v>0</v>
      </c>
      <c r="P121" s="6">
        <f t="shared" si="94"/>
        <v>0</v>
      </c>
      <c r="Q121" s="6">
        <f t="shared" si="94"/>
        <v>0</v>
      </c>
      <c r="R121" s="6">
        <f t="shared" si="94"/>
        <v>0</v>
      </c>
      <c r="S121" s="6">
        <f t="shared" si="94"/>
        <v>0</v>
      </c>
      <c r="T121" s="6">
        <f t="shared" si="94"/>
        <v>0</v>
      </c>
      <c r="U121" s="6">
        <f t="shared" si="94"/>
        <v>0</v>
      </c>
      <c r="V121" s="6">
        <f t="shared" si="94"/>
        <v>0</v>
      </c>
      <c r="W121" s="6">
        <f t="shared" si="94"/>
        <v>0</v>
      </c>
      <c r="X121" s="6">
        <f t="shared" si="94"/>
        <v>0</v>
      </c>
      <c r="Y121" s="6">
        <f t="shared" si="94"/>
        <v>0</v>
      </c>
      <c r="Z121" s="6">
        <f t="shared" si="94"/>
        <v>0</v>
      </c>
      <c r="AA121" s="6">
        <f t="shared" si="94"/>
        <v>0</v>
      </c>
      <c r="AB121" s="6">
        <f t="shared" si="94"/>
        <v>0</v>
      </c>
      <c r="AC121" s="6">
        <f t="shared" si="94"/>
        <v>0</v>
      </c>
      <c r="AD121" s="6">
        <f t="shared" si="94"/>
        <v>0</v>
      </c>
      <c r="AE121" s="6">
        <f t="shared" si="94"/>
        <v>0</v>
      </c>
      <c r="AF121" s="6">
        <f t="shared" si="94"/>
        <v>0</v>
      </c>
      <c r="AG121" s="6">
        <f t="shared" si="94"/>
        <v>0</v>
      </c>
      <c r="AH121" s="6">
        <f t="shared" si="94"/>
        <v>0</v>
      </c>
      <c r="AI121" s="35">
        <f>SUM(E121:AH121)</f>
        <v>0</v>
      </c>
    </row>
    <row r="122" spans="2:35" ht="15" customHeight="1" x14ac:dyDescent="0.25">
      <c r="B122" s="30"/>
      <c r="C122" s="27"/>
      <c r="D122" s="36"/>
      <c r="E122" s="6">
        <f>SUM(E33:E121)</f>
        <v>15714.285714285714</v>
      </c>
      <c r="F122" s="6">
        <f t="shared" ref="F122:AI122" si="95">SUM(F33:F121)</f>
        <v>30714.285714285714</v>
      </c>
      <c r="G122" s="6">
        <f t="shared" si="95"/>
        <v>40571.428571428572</v>
      </c>
      <c r="H122" s="6">
        <f t="shared" si="95"/>
        <v>51428.571428571428</v>
      </c>
      <c r="I122" s="6">
        <f t="shared" si="95"/>
        <v>63142.857142857145</v>
      </c>
      <c r="J122" s="6">
        <f t="shared" si="95"/>
        <v>49142.857142857145</v>
      </c>
      <c r="K122" s="6">
        <f t="shared" si="95"/>
        <v>44142.857142857145</v>
      </c>
      <c r="L122" s="6">
        <f t="shared" si="95"/>
        <v>36428.571428571435</v>
      </c>
      <c r="M122" s="6">
        <f t="shared" si="95"/>
        <v>33428.571428571435</v>
      </c>
      <c r="N122" s="6">
        <f t="shared" si="95"/>
        <v>29571.428571428572</v>
      </c>
      <c r="O122" s="6">
        <f t="shared" si="95"/>
        <v>25714.285714285714</v>
      </c>
      <c r="P122" s="6">
        <f t="shared" si="95"/>
        <v>10000</v>
      </c>
      <c r="Q122" s="6">
        <f t="shared" si="95"/>
        <v>10000</v>
      </c>
      <c r="R122" s="6">
        <f t="shared" si="95"/>
        <v>5000</v>
      </c>
      <c r="S122" s="6">
        <f t="shared" si="95"/>
        <v>0</v>
      </c>
      <c r="T122" s="6">
        <f t="shared" si="95"/>
        <v>0</v>
      </c>
      <c r="U122" s="6">
        <f t="shared" si="95"/>
        <v>0</v>
      </c>
      <c r="V122" s="6">
        <f t="shared" si="95"/>
        <v>0</v>
      </c>
      <c r="W122" s="6">
        <f t="shared" si="95"/>
        <v>0</v>
      </c>
      <c r="X122" s="6">
        <f t="shared" si="95"/>
        <v>0</v>
      </c>
      <c r="Y122" s="6">
        <f t="shared" si="95"/>
        <v>0</v>
      </c>
      <c r="Z122" s="6">
        <f t="shared" si="95"/>
        <v>0</v>
      </c>
      <c r="AA122" s="6">
        <f t="shared" si="95"/>
        <v>0</v>
      </c>
      <c r="AB122" s="6">
        <f t="shared" si="95"/>
        <v>0</v>
      </c>
      <c r="AC122" s="6">
        <f t="shared" si="95"/>
        <v>0</v>
      </c>
      <c r="AD122" s="6">
        <f t="shared" si="95"/>
        <v>0</v>
      </c>
      <c r="AE122" s="6">
        <f t="shared" si="95"/>
        <v>0</v>
      </c>
      <c r="AF122" s="6">
        <f t="shared" si="95"/>
        <v>0</v>
      </c>
      <c r="AG122" s="6">
        <f t="shared" si="95"/>
        <v>0</v>
      </c>
      <c r="AH122" s="6">
        <f t="shared" si="95"/>
        <v>0</v>
      </c>
      <c r="AI122" s="37">
        <f t="shared" si="95"/>
        <v>445000</v>
      </c>
    </row>
    <row r="123" spans="2:35" ht="15" customHeight="1" x14ac:dyDescent="0.25">
      <c r="B123" s="32"/>
      <c r="D123" s="25"/>
    </row>
    <row r="124" spans="2:35" ht="15" customHeight="1" x14ac:dyDescent="0.25">
      <c r="B124" s="32"/>
      <c r="D124" s="25"/>
    </row>
    <row r="125" spans="2:35" ht="15" customHeight="1" x14ac:dyDescent="0.25">
      <c r="B125" s="32"/>
      <c r="D125" s="25"/>
    </row>
    <row r="126" spans="2:35" ht="15" customHeight="1" x14ac:dyDescent="0.25">
      <c r="B126" s="32"/>
      <c r="D126" s="25"/>
    </row>
    <row r="127" spans="2:35" ht="15" customHeight="1" x14ac:dyDescent="0.25">
      <c r="B127" s="32"/>
      <c r="D127" s="25"/>
    </row>
    <row r="128" spans="2:35" ht="15" customHeight="1" x14ac:dyDescent="0.25">
      <c r="B128" s="32"/>
      <c r="D128" s="25"/>
    </row>
    <row r="129" spans="2:4" ht="15" customHeight="1" x14ac:dyDescent="0.25">
      <c r="B129" s="32"/>
      <c r="D129" s="25"/>
    </row>
    <row r="130" spans="2:4" ht="15" customHeight="1" x14ac:dyDescent="0.25">
      <c r="B130" s="32"/>
      <c r="D130" s="25"/>
    </row>
    <row r="131" spans="2:4" ht="15" customHeight="1" x14ac:dyDescent="0.25">
      <c r="B131" s="32"/>
      <c r="D131" s="25"/>
    </row>
    <row r="132" spans="2:4" ht="15" customHeight="1" x14ac:dyDescent="0.25">
      <c r="B132" s="32"/>
      <c r="D132" s="25"/>
    </row>
    <row r="133" spans="2:4" ht="15" customHeight="1" x14ac:dyDescent="0.25">
      <c r="B133" s="32"/>
      <c r="D133" s="25"/>
    </row>
    <row r="134" spans="2:4" ht="15" customHeight="1" x14ac:dyDescent="0.25">
      <c r="B134" s="32"/>
      <c r="D134" s="25"/>
    </row>
    <row r="135" spans="2:4" ht="15" customHeight="1" x14ac:dyDescent="0.25">
      <c r="B135" s="32"/>
      <c r="D135" s="25"/>
    </row>
    <row r="136" spans="2:4" ht="15" customHeight="1" x14ac:dyDescent="0.25">
      <c r="B136" s="32"/>
      <c r="D136" s="25"/>
    </row>
    <row r="137" spans="2:4" ht="15" customHeight="1" x14ac:dyDescent="0.25">
      <c r="B137" s="32"/>
      <c r="D137" s="25"/>
    </row>
    <row r="138" spans="2:4" ht="15" customHeight="1" x14ac:dyDescent="0.25">
      <c r="D138" s="25"/>
    </row>
    <row r="139" spans="2:4" ht="15" customHeight="1" x14ac:dyDescent="0.25">
      <c r="D139" s="25"/>
    </row>
    <row r="140" spans="2:4" ht="15" customHeight="1" x14ac:dyDescent="0.25">
      <c r="D140" s="25"/>
    </row>
    <row r="141" spans="2:4" ht="15" customHeight="1" x14ac:dyDescent="0.25">
      <c r="D141" s="25"/>
    </row>
    <row r="142" spans="2:4" ht="15" customHeight="1" x14ac:dyDescent="0.25">
      <c r="D142" s="25"/>
    </row>
    <row r="143" spans="2:4" ht="15" customHeight="1" x14ac:dyDescent="0.25">
      <c r="D143" s="25"/>
    </row>
    <row r="144" spans="2:4" ht="15" customHeight="1" x14ac:dyDescent="0.25">
      <c r="D144" s="25"/>
    </row>
    <row r="145" spans="4:4" ht="15" customHeight="1" x14ac:dyDescent="0.25">
      <c r="D145" s="25"/>
    </row>
    <row r="146" spans="4:4" ht="15" customHeight="1" x14ac:dyDescent="0.25">
      <c r="D146" s="25"/>
    </row>
    <row r="147" spans="4:4" ht="15" customHeight="1" x14ac:dyDescent="0.25">
      <c r="D147" s="25"/>
    </row>
    <row r="148" spans="4:4" ht="15" customHeight="1" x14ac:dyDescent="0.25">
      <c r="D148" s="25"/>
    </row>
    <row r="149" spans="4:4" ht="15" customHeight="1" x14ac:dyDescent="0.25">
      <c r="D149" s="25"/>
    </row>
    <row r="150" spans="4:4" ht="15" customHeight="1" x14ac:dyDescent="0.25">
      <c r="D150" s="25"/>
    </row>
    <row r="151" spans="4:4" ht="15" customHeight="1" x14ac:dyDescent="0.25">
      <c r="D151" s="25"/>
    </row>
    <row r="152" spans="4:4" ht="15" customHeight="1" x14ac:dyDescent="0.25">
      <c r="D152" s="25"/>
    </row>
    <row r="153" spans="4:4" ht="15" customHeight="1" x14ac:dyDescent="0.25">
      <c r="D153" s="25"/>
    </row>
    <row r="154" spans="4:4" x14ac:dyDescent="0.25">
      <c r="D154" s="25"/>
    </row>
    <row r="155" spans="4:4" x14ac:dyDescent="0.25">
      <c r="D155" s="25"/>
    </row>
    <row r="156" spans="4:4" x14ac:dyDescent="0.25">
      <c r="D156" s="25"/>
    </row>
    <row r="157" spans="4:4" x14ac:dyDescent="0.25">
      <c r="D157" s="25"/>
    </row>
    <row r="158" spans="4:4" x14ac:dyDescent="0.25">
      <c r="D158" s="25"/>
    </row>
    <row r="159" spans="4:4" x14ac:dyDescent="0.25">
      <c r="D159" s="25"/>
    </row>
    <row r="160" spans="4:4" x14ac:dyDescent="0.25">
      <c r="D160" s="25"/>
    </row>
    <row r="161" spans="4:4" x14ac:dyDescent="0.25">
      <c r="D161" s="25"/>
    </row>
    <row r="162" spans="4:4" x14ac:dyDescent="0.25">
      <c r="D162" s="25"/>
    </row>
    <row r="163" spans="4:4" x14ac:dyDescent="0.25">
      <c r="D163" s="25"/>
    </row>
    <row r="164" spans="4:4" x14ac:dyDescent="0.25">
      <c r="D164" s="25"/>
    </row>
    <row r="165" spans="4:4" x14ac:dyDescent="0.25">
      <c r="D165" s="25"/>
    </row>
    <row r="166" spans="4:4" x14ac:dyDescent="0.25">
      <c r="D166" s="25"/>
    </row>
    <row r="167" spans="4:4" x14ac:dyDescent="0.25">
      <c r="D167" s="25"/>
    </row>
    <row r="168" spans="4:4" x14ac:dyDescent="0.25">
      <c r="D168" s="25"/>
    </row>
    <row r="169" spans="4:4" x14ac:dyDescent="0.25">
      <c r="D169" s="25"/>
    </row>
    <row r="170" spans="4:4" x14ac:dyDescent="0.25">
      <c r="D170" s="25"/>
    </row>
    <row r="171" spans="4:4" x14ac:dyDescent="0.25">
      <c r="D171" s="25"/>
    </row>
    <row r="172" spans="4:4" x14ac:dyDescent="0.25">
      <c r="D172" s="25"/>
    </row>
    <row r="173" spans="4:4" x14ac:dyDescent="0.25">
      <c r="D173" s="25"/>
    </row>
    <row r="174" spans="4:4" x14ac:dyDescent="0.25">
      <c r="D174" s="25"/>
    </row>
    <row r="175" spans="4:4" x14ac:dyDescent="0.25">
      <c r="D175" s="25"/>
    </row>
    <row r="176" spans="4:4" x14ac:dyDescent="0.25">
      <c r="D176" s="25"/>
    </row>
    <row r="177" spans="4:4" x14ac:dyDescent="0.25">
      <c r="D177" s="25"/>
    </row>
    <row r="178" spans="4:4" x14ac:dyDescent="0.25">
      <c r="D178" s="25"/>
    </row>
    <row r="179" spans="4:4" x14ac:dyDescent="0.25">
      <c r="D179" s="25"/>
    </row>
    <row r="180" spans="4:4" x14ac:dyDescent="0.25">
      <c r="D180" s="25"/>
    </row>
    <row r="181" spans="4:4" x14ac:dyDescent="0.25">
      <c r="D181" s="25"/>
    </row>
    <row r="182" spans="4:4" x14ac:dyDescent="0.25">
      <c r="D182" s="25"/>
    </row>
    <row r="183" spans="4:4" x14ac:dyDescent="0.25">
      <c r="D183" s="25"/>
    </row>
    <row r="184" spans="4:4" x14ac:dyDescent="0.25">
      <c r="D184" s="25"/>
    </row>
    <row r="185" spans="4:4" x14ac:dyDescent="0.25">
      <c r="D185" s="25"/>
    </row>
    <row r="186" spans="4:4" x14ac:dyDescent="0.25">
      <c r="D186" s="25"/>
    </row>
    <row r="187" spans="4:4" x14ac:dyDescent="0.25">
      <c r="D187" s="25"/>
    </row>
    <row r="188" spans="4:4" x14ac:dyDescent="0.25">
      <c r="D188" s="25"/>
    </row>
    <row r="189" spans="4:4" x14ac:dyDescent="0.25">
      <c r="D189" s="25"/>
    </row>
    <row r="190" spans="4:4" x14ac:dyDescent="0.25">
      <c r="D190" s="25"/>
    </row>
    <row r="191" spans="4:4" x14ac:dyDescent="0.25">
      <c r="D191" s="25"/>
    </row>
    <row r="192" spans="4:4" x14ac:dyDescent="0.25">
      <c r="D192" s="25"/>
    </row>
    <row r="193" spans="4:4" x14ac:dyDescent="0.25">
      <c r="D193" s="25"/>
    </row>
    <row r="194" spans="4:4" x14ac:dyDescent="0.25">
      <c r="D194" s="25"/>
    </row>
    <row r="195" spans="4:4" x14ac:dyDescent="0.25">
      <c r="D195" s="25"/>
    </row>
    <row r="196" spans="4:4" x14ac:dyDescent="0.25">
      <c r="D196" s="25"/>
    </row>
    <row r="197" spans="4:4" x14ac:dyDescent="0.25">
      <c r="D197" s="25"/>
    </row>
    <row r="198" spans="4:4" x14ac:dyDescent="0.25">
      <c r="D198" s="25"/>
    </row>
    <row r="199" spans="4:4" x14ac:dyDescent="0.25">
      <c r="D199" s="25"/>
    </row>
    <row r="200" spans="4:4" x14ac:dyDescent="0.25">
      <c r="D200" s="25"/>
    </row>
    <row r="201" spans="4:4" x14ac:dyDescent="0.25">
      <c r="D201" s="25"/>
    </row>
    <row r="202" spans="4:4" x14ac:dyDescent="0.25">
      <c r="D202" s="25"/>
    </row>
    <row r="203" spans="4:4" x14ac:dyDescent="0.25">
      <c r="D203" s="25"/>
    </row>
    <row r="204" spans="4:4" x14ac:dyDescent="0.25">
      <c r="D204" s="25"/>
    </row>
    <row r="205" spans="4:4" x14ac:dyDescent="0.25">
      <c r="D205" s="25"/>
    </row>
    <row r="206" spans="4:4" x14ac:dyDescent="0.25">
      <c r="D206" s="25"/>
    </row>
    <row r="207" spans="4:4" x14ac:dyDescent="0.25">
      <c r="D207" s="25"/>
    </row>
    <row r="208" spans="4:4" x14ac:dyDescent="0.25">
      <c r="D208" s="25"/>
    </row>
    <row r="209" spans="4:4" x14ac:dyDescent="0.25">
      <c r="D209" s="25"/>
    </row>
    <row r="210" spans="4:4" x14ac:dyDescent="0.25">
      <c r="D210" s="25"/>
    </row>
    <row r="211" spans="4:4" x14ac:dyDescent="0.25">
      <c r="D211" s="25"/>
    </row>
    <row r="212" spans="4:4" x14ac:dyDescent="0.25">
      <c r="D212" s="25"/>
    </row>
    <row r="213" spans="4:4" x14ac:dyDescent="0.25">
      <c r="D213" s="25"/>
    </row>
    <row r="214" spans="4:4" x14ac:dyDescent="0.25">
      <c r="D214" s="25"/>
    </row>
    <row r="215" spans="4:4" x14ac:dyDescent="0.25">
      <c r="D215" s="25"/>
    </row>
    <row r="216" spans="4:4" x14ac:dyDescent="0.25">
      <c r="D216" s="25"/>
    </row>
    <row r="217" spans="4:4" x14ac:dyDescent="0.25">
      <c r="D217" s="25"/>
    </row>
    <row r="218" spans="4:4" x14ac:dyDescent="0.25">
      <c r="D218" s="25"/>
    </row>
    <row r="219" spans="4:4" x14ac:dyDescent="0.25">
      <c r="D219" s="25"/>
    </row>
    <row r="220" spans="4:4" x14ac:dyDescent="0.25">
      <c r="D220" s="25"/>
    </row>
    <row r="221" spans="4:4" x14ac:dyDescent="0.25">
      <c r="D221" s="25"/>
    </row>
    <row r="222" spans="4:4" x14ac:dyDescent="0.25">
      <c r="D222" s="25"/>
    </row>
    <row r="223" spans="4:4" x14ac:dyDescent="0.25">
      <c r="D223" s="25"/>
    </row>
    <row r="224" spans="4:4" x14ac:dyDescent="0.25">
      <c r="D224" s="25"/>
    </row>
    <row r="225" spans="4:4" x14ac:dyDescent="0.25">
      <c r="D225" s="25"/>
    </row>
    <row r="226" spans="4:4" x14ac:dyDescent="0.25">
      <c r="D226" s="25"/>
    </row>
    <row r="227" spans="4:4" x14ac:dyDescent="0.25">
      <c r="D227" s="25"/>
    </row>
    <row r="228" spans="4:4" x14ac:dyDescent="0.25">
      <c r="D228" s="25"/>
    </row>
    <row r="229" spans="4:4" x14ac:dyDescent="0.25">
      <c r="D229" s="25"/>
    </row>
    <row r="230" spans="4:4" x14ac:dyDescent="0.25">
      <c r="D230" s="25"/>
    </row>
    <row r="231" spans="4:4" x14ac:dyDescent="0.25">
      <c r="D231" s="25"/>
    </row>
    <row r="232" spans="4:4" x14ac:dyDescent="0.25">
      <c r="D232" s="25"/>
    </row>
    <row r="233" spans="4:4" x14ac:dyDescent="0.25">
      <c r="D233" s="25"/>
    </row>
    <row r="234" spans="4:4" x14ac:dyDescent="0.25">
      <c r="D234" s="25"/>
    </row>
    <row r="235" spans="4:4" x14ac:dyDescent="0.25">
      <c r="D235" s="25"/>
    </row>
    <row r="236" spans="4:4" x14ac:dyDescent="0.25">
      <c r="D236" s="25"/>
    </row>
    <row r="237" spans="4:4" x14ac:dyDescent="0.25">
      <c r="D237" s="25"/>
    </row>
    <row r="238" spans="4:4" x14ac:dyDescent="0.25">
      <c r="D238" s="25"/>
    </row>
    <row r="239" spans="4:4" x14ac:dyDescent="0.25">
      <c r="D239" s="25"/>
    </row>
    <row r="240" spans="4:4" x14ac:dyDescent="0.25">
      <c r="D240" s="25"/>
    </row>
    <row r="241" spans="4:4" x14ac:dyDescent="0.25">
      <c r="D241" s="25"/>
    </row>
    <row r="242" spans="4:4" x14ac:dyDescent="0.25">
      <c r="D242" s="25"/>
    </row>
    <row r="243" spans="4:4" x14ac:dyDescent="0.25">
      <c r="D243" s="25"/>
    </row>
    <row r="244" spans="4:4" x14ac:dyDescent="0.25">
      <c r="D244" s="25"/>
    </row>
    <row r="245" spans="4:4" x14ac:dyDescent="0.25">
      <c r="D245" s="25"/>
    </row>
    <row r="246" spans="4:4" x14ac:dyDescent="0.25">
      <c r="D246" s="25"/>
    </row>
    <row r="247" spans="4:4" x14ac:dyDescent="0.25">
      <c r="D247" s="25"/>
    </row>
    <row r="248" spans="4:4" x14ac:dyDescent="0.25">
      <c r="D248" s="25"/>
    </row>
    <row r="249" spans="4:4" x14ac:dyDescent="0.25">
      <c r="D249" s="25"/>
    </row>
    <row r="250" spans="4:4" x14ac:dyDescent="0.25">
      <c r="D250" s="25"/>
    </row>
    <row r="251" spans="4:4" x14ac:dyDescent="0.25">
      <c r="D251" s="25"/>
    </row>
    <row r="252" spans="4:4" x14ac:dyDescent="0.25">
      <c r="D252" s="25"/>
    </row>
    <row r="253" spans="4:4" x14ac:dyDescent="0.25">
      <c r="D253" s="25"/>
    </row>
    <row r="254" spans="4:4" x14ac:dyDescent="0.25">
      <c r="D254" s="25"/>
    </row>
    <row r="255" spans="4:4" x14ac:dyDescent="0.25">
      <c r="D255" s="25"/>
    </row>
    <row r="256" spans="4:4" x14ac:dyDescent="0.25">
      <c r="D256" s="25"/>
    </row>
    <row r="257" spans="4:4" x14ac:dyDescent="0.25">
      <c r="D257" s="25"/>
    </row>
    <row r="258" spans="4:4" x14ac:dyDescent="0.25">
      <c r="D258" s="25"/>
    </row>
    <row r="259" spans="4:4" x14ac:dyDescent="0.25">
      <c r="D259" s="25"/>
    </row>
    <row r="260" spans="4:4" x14ac:dyDescent="0.25">
      <c r="D260" s="25"/>
    </row>
    <row r="261" spans="4:4" x14ac:dyDescent="0.25">
      <c r="D261" s="25"/>
    </row>
    <row r="262" spans="4:4" x14ac:dyDescent="0.25">
      <c r="D262" s="25"/>
    </row>
    <row r="263" spans="4:4" x14ac:dyDescent="0.25">
      <c r="D263" s="25"/>
    </row>
    <row r="264" spans="4:4" x14ac:dyDescent="0.25">
      <c r="D264" s="25"/>
    </row>
    <row r="265" spans="4:4" x14ac:dyDescent="0.25">
      <c r="D265" s="25"/>
    </row>
    <row r="266" spans="4:4" x14ac:dyDescent="0.25">
      <c r="D266" s="25"/>
    </row>
    <row r="267" spans="4:4" x14ac:dyDescent="0.25">
      <c r="D267" s="25"/>
    </row>
    <row r="268" spans="4:4" x14ac:dyDescent="0.25">
      <c r="D268" s="25"/>
    </row>
    <row r="269" spans="4:4" x14ac:dyDescent="0.25">
      <c r="D269" s="25"/>
    </row>
    <row r="270" spans="4:4" x14ac:dyDescent="0.25">
      <c r="D270" s="25"/>
    </row>
    <row r="271" spans="4:4" x14ac:dyDescent="0.25">
      <c r="D271" s="25"/>
    </row>
    <row r="272" spans="4:4" x14ac:dyDescent="0.25">
      <c r="D272" s="25"/>
    </row>
    <row r="273" spans="4:4" x14ac:dyDescent="0.25">
      <c r="D273" s="25"/>
    </row>
    <row r="274" spans="4:4" x14ac:dyDescent="0.25">
      <c r="D274" s="25"/>
    </row>
    <row r="275" spans="4:4" x14ac:dyDescent="0.25">
      <c r="D275" s="25"/>
    </row>
    <row r="276" spans="4:4" x14ac:dyDescent="0.25">
      <c r="D276" s="25"/>
    </row>
    <row r="277" spans="4:4" x14ac:dyDescent="0.25">
      <c r="D277" s="25"/>
    </row>
    <row r="278" spans="4:4" x14ac:dyDescent="0.25">
      <c r="D278" s="25"/>
    </row>
    <row r="279" spans="4:4" x14ac:dyDescent="0.25">
      <c r="D279" s="25"/>
    </row>
    <row r="280" spans="4:4" x14ac:dyDescent="0.25">
      <c r="D280" s="25"/>
    </row>
    <row r="281" spans="4:4" x14ac:dyDescent="0.25">
      <c r="D281" s="25"/>
    </row>
    <row r="282" spans="4:4" x14ac:dyDescent="0.25">
      <c r="D282" s="25"/>
    </row>
    <row r="283" spans="4:4" x14ac:dyDescent="0.25">
      <c r="D283" s="25"/>
    </row>
    <row r="284" spans="4:4" x14ac:dyDescent="0.25">
      <c r="D284" s="25"/>
    </row>
    <row r="285" spans="4:4" x14ac:dyDescent="0.25">
      <c r="D285" s="25"/>
    </row>
    <row r="286" spans="4:4" x14ac:dyDescent="0.25">
      <c r="D286" s="25"/>
    </row>
    <row r="287" spans="4:4" x14ac:dyDescent="0.25">
      <c r="D287" s="25"/>
    </row>
    <row r="288" spans="4:4" x14ac:dyDescent="0.25">
      <c r="D288" s="25"/>
    </row>
    <row r="289" spans="4:4" x14ac:dyDescent="0.25">
      <c r="D289" s="25"/>
    </row>
    <row r="290" spans="4:4" x14ac:dyDescent="0.25">
      <c r="D290" s="25"/>
    </row>
    <row r="291" spans="4:4" x14ac:dyDescent="0.25">
      <c r="D291" s="25"/>
    </row>
    <row r="292" spans="4:4" x14ac:dyDescent="0.25">
      <c r="D292" s="25"/>
    </row>
    <row r="293" spans="4:4" x14ac:dyDescent="0.25">
      <c r="D293" s="25"/>
    </row>
    <row r="294" spans="4:4" x14ac:dyDescent="0.25">
      <c r="D294" s="25"/>
    </row>
    <row r="295" spans="4:4" x14ac:dyDescent="0.25">
      <c r="D295" s="25"/>
    </row>
    <row r="296" spans="4:4" x14ac:dyDescent="0.25">
      <c r="D296" s="25"/>
    </row>
    <row r="297" spans="4:4" x14ac:dyDescent="0.25">
      <c r="D297" s="25"/>
    </row>
    <row r="298" spans="4:4" x14ac:dyDescent="0.25">
      <c r="D298" s="25"/>
    </row>
    <row r="299" spans="4:4" x14ac:dyDescent="0.25">
      <c r="D299" s="25"/>
    </row>
    <row r="300" spans="4:4" x14ac:dyDescent="0.25">
      <c r="D300" s="25"/>
    </row>
    <row r="301" spans="4:4" x14ac:dyDescent="0.25">
      <c r="D301" s="25"/>
    </row>
    <row r="302" spans="4:4" x14ac:dyDescent="0.25">
      <c r="D302" s="25"/>
    </row>
    <row r="303" spans="4:4" x14ac:dyDescent="0.25">
      <c r="D303" s="25"/>
    </row>
    <row r="304" spans="4:4" x14ac:dyDescent="0.25">
      <c r="D304" s="25"/>
    </row>
    <row r="305" spans="4:4" x14ac:dyDescent="0.25">
      <c r="D305" s="25"/>
    </row>
    <row r="306" spans="4:4" x14ac:dyDescent="0.25">
      <c r="D306" s="25"/>
    </row>
    <row r="307" spans="4:4" x14ac:dyDescent="0.25">
      <c r="D307" s="25"/>
    </row>
    <row r="308" spans="4:4" x14ac:dyDescent="0.25">
      <c r="D308" s="25"/>
    </row>
    <row r="309" spans="4:4" x14ac:dyDescent="0.25">
      <c r="D309" s="25"/>
    </row>
    <row r="310" spans="4:4" x14ac:dyDescent="0.25">
      <c r="D310" s="25"/>
    </row>
    <row r="311" spans="4:4" x14ac:dyDescent="0.25">
      <c r="D311" s="25"/>
    </row>
    <row r="312" spans="4:4" x14ac:dyDescent="0.25">
      <c r="D312" s="25"/>
    </row>
    <row r="313" spans="4:4" x14ac:dyDescent="0.25">
      <c r="D313" s="25"/>
    </row>
    <row r="314" spans="4:4" x14ac:dyDescent="0.25">
      <c r="D314" s="25"/>
    </row>
    <row r="315" spans="4:4" x14ac:dyDescent="0.25">
      <c r="D315" s="25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Capital Expenditure</vt:lpstr>
      <vt:lpstr>Depreciation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Marshall, Bradley C.</dc:creator>
  <cp:lastModifiedBy>Marshall, Bradley C.</cp:lastModifiedBy>
  <dcterms:created xsi:type="dcterms:W3CDTF">2009-02-24T17:20:51Z</dcterms:created>
  <dcterms:modified xsi:type="dcterms:W3CDTF">2026-03-22T17:25:34Z</dcterms:modified>
</cp:coreProperties>
</file>