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radley.c.marshall\Downloads\Free Files\"/>
    </mc:Choice>
  </mc:AlternateContent>
  <xr:revisionPtr revIDLastSave="0" documentId="13_ncr:1_{22FB0A98-E86E-4075-916F-610DFBCF45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&amp;Inputs" sheetId="2" r:id="rId1"/>
    <sheet name="Scenario 1 Details" sheetId="3" r:id="rId2"/>
    <sheet name="Scenario 2 Details" sheetId="4" r:id="rId3"/>
    <sheet name="Scenario 3 Detail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E9" i="5"/>
  <c r="E8" i="5"/>
  <c r="E10" i="4"/>
  <c r="E9" i="4"/>
  <c r="E8" i="4"/>
  <c r="B56" i="5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21" i="5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6" i="4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21" i="4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E10" i="3"/>
  <c r="E9" i="3"/>
  <c r="E8" i="3"/>
  <c r="E11" i="4" l="1"/>
  <c r="C55" i="4" s="1"/>
  <c r="E11" i="5"/>
  <c r="D55" i="5"/>
  <c r="D55" i="4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21" i="3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D13" i="2" l="1"/>
  <c r="C55" i="5"/>
  <c r="E55" i="5" s="1"/>
  <c r="E13" i="2"/>
  <c r="E55" i="4"/>
  <c r="F55" i="4" s="1"/>
  <c r="E11" i="3"/>
  <c r="D55" i="3"/>
  <c r="C25" i="2" l="1"/>
  <c r="F55" i="5"/>
  <c r="D56" i="4"/>
  <c r="C56" i="4"/>
  <c r="G55" i="4"/>
  <c r="C55" i="3"/>
  <c r="E55" i="3" s="1"/>
  <c r="C13" i="2"/>
  <c r="C24" i="2" l="1"/>
  <c r="C23" i="2"/>
  <c r="C56" i="5"/>
  <c r="D56" i="5"/>
  <c r="G55" i="5"/>
  <c r="E56" i="4"/>
  <c r="F55" i="3"/>
  <c r="C56" i="3" s="1"/>
  <c r="E56" i="5" l="1"/>
  <c r="F56" i="4"/>
  <c r="D56" i="3"/>
  <c r="G55" i="3"/>
  <c r="F56" i="5" l="1"/>
  <c r="D57" i="4"/>
  <c r="G56" i="4"/>
  <c r="C57" i="4"/>
  <c r="E56" i="3"/>
  <c r="C57" i="5" l="1"/>
  <c r="D57" i="5"/>
  <c r="G56" i="5"/>
  <c r="E57" i="4"/>
  <c r="F56" i="3"/>
  <c r="C57" i="3" s="1"/>
  <c r="E57" i="5" l="1"/>
  <c r="F57" i="4"/>
  <c r="D57" i="3"/>
  <c r="G56" i="3"/>
  <c r="F57" i="5" l="1"/>
  <c r="D58" i="4"/>
  <c r="C58" i="4"/>
  <c r="G57" i="4"/>
  <c r="E57" i="3"/>
  <c r="C58" i="5" l="1"/>
  <c r="D58" i="5"/>
  <c r="G57" i="5"/>
  <c r="E58" i="4"/>
  <c r="F57" i="3"/>
  <c r="C58" i="3" s="1"/>
  <c r="E58" i="5" l="1"/>
  <c r="F58" i="4"/>
  <c r="D58" i="3"/>
  <c r="G57" i="3"/>
  <c r="F58" i="5" l="1"/>
  <c r="D59" i="4"/>
  <c r="G58" i="4"/>
  <c r="C59" i="4"/>
  <c r="E58" i="3"/>
  <c r="C59" i="5" l="1"/>
  <c r="D59" i="5"/>
  <c r="G58" i="5"/>
  <c r="E59" i="4"/>
  <c r="F58" i="3"/>
  <c r="C59" i="3" s="1"/>
  <c r="E59" i="5" l="1"/>
  <c r="F59" i="4"/>
  <c r="D59" i="3"/>
  <c r="G58" i="3"/>
  <c r="F59" i="5" l="1"/>
  <c r="D60" i="4"/>
  <c r="C60" i="4"/>
  <c r="G59" i="4"/>
  <c r="E59" i="3"/>
  <c r="F59" i="3" s="1"/>
  <c r="C60" i="3" s="1"/>
  <c r="E60" i="4" l="1"/>
  <c r="F60" i="4" s="1"/>
  <c r="C61" i="4" s="1"/>
  <c r="C60" i="5"/>
  <c r="D60" i="5"/>
  <c r="G59" i="5"/>
  <c r="G59" i="3"/>
  <c r="D60" i="3"/>
  <c r="E60" i="3" s="1"/>
  <c r="F60" i="3" s="1"/>
  <c r="C61" i="3" s="1"/>
  <c r="D61" i="4" l="1"/>
  <c r="E61" i="4" s="1"/>
  <c r="F61" i="4" s="1"/>
  <c r="G60" i="4"/>
  <c r="E60" i="5"/>
  <c r="F60" i="5" s="1"/>
  <c r="D61" i="5" s="1"/>
  <c r="G60" i="3"/>
  <c r="D61" i="3"/>
  <c r="E61" i="3" s="1"/>
  <c r="F61" i="3" s="1"/>
  <c r="C62" i="3" s="1"/>
  <c r="C61" i="5" l="1"/>
  <c r="E61" i="5" s="1"/>
  <c r="F61" i="5" s="1"/>
  <c r="C62" i="5" s="1"/>
  <c r="G60" i="5"/>
  <c r="D62" i="4"/>
  <c r="C62" i="4"/>
  <c r="G61" i="4"/>
  <c r="D62" i="3"/>
  <c r="G61" i="3"/>
  <c r="G61" i="5" l="1"/>
  <c r="D62" i="5"/>
  <c r="E62" i="5" s="1"/>
  <c r="F62" i="5" s="1"/>
  <c r="E62" i="4"/>
  <c r="F62" i="4" s="1"/>
  <c r="G62" i="4" s="1"/>
  <c r="E62" i="3"/>
  <c r="F62" i="3" s="1"/>
  <c r="C63" i="3" s="1"/>
  <c r="D63" i="4" l="1"/>
  <c r="C63" i="4"/>
  <c r="C63" i="5"/>
  <c r="D63" i="5"/>
  <c r="G62" i="5"/>
  <c r="D63" i="3"/>
  <c r="E63" i="3" s="1"/>
  <c r="F63" i="3" s="1"/>
  <c r="C64" i="3" s="1"/>
  <c r="G62" i="3"/>
  <c r="E63" i="4" l="1"/>
  <c r="F63" i="4" s="1"/>
  <c r="D64" i="4" s="1"/>
  <c r="E63" i="5"/>
  <c r="F63" i="5" s="1"/>
  <c r="D64" i="5" s="1"/>
  <c r="D64" i="3"/>
  <c r="G63" i="3"/>
  <c r="G63" i="4" l="1"/>
  <c r="C64" i="4"/>
  <c r="E64" i="4" s="1"/>
  <c r="F64" i="4" s="1"/>
  <c r="C64" i="5"/>
  <c r="E64" i="5" s="1"/>
  <c r="F64" i="5" s="1"/>
  <c r="G63" i="5"/>
  <c r="E64" i="3"/>
  <c r="F64" i="3" s="1"/>
  <c r="C65" i="5" l="1"/>
  <c r="G64" i="5"/>
  <c r="D65" i="5"/>
  <c r="D65" i="4"/>
  <c r="G64" i="4"/>
  <c r="C65" i="4"/>
  <c r="G64" i="3"/>
  <c r="C65" i="3"/>
  <c r="D65" i="3"/>
  <c r="E65" i="5" l="1"/>
  <c r="F65" i="5" s="1"/>
  <c r="C66" i="5" s="1"/>
  <c r="E65" i="4"/>
  <c r="F65" i="4" s="1"/>
  <c r="E65" i="3"/>
  <c r="F65" i="3" s="1"/>
  <c r="C66" i="3" s="1"/>
  <c r="G65" i="5" l="1"/>
  <c r="D66" i="5"/>
  <c r="D20" i="5" s="1"/>
  <c r="C20" i="5"/>
  <c r="D66" i="4"/>
  <c r="D20" i="4" s="1"/>
  <c r="C66" i="4"/>
  <c r="G65" i="4"/>
  <c r="G65" i="3"/>
  <c r="D66" i="3"/>
  <c r="C20" i="3"/>
  <c r="E66" i="5" l="1"/>
  <c r="E20" i="5" s="1"/>
  <c r="E66" i="4"/>
  <c r="C20" i="4"/>
  <c r="D20" i="3"/>
  <c r="E66" i="3"/>
  <c r="F66" i="5" l="1"/>
  <c r="C67" i="5" s="1"/>
  <c r="E20" i="4"/>
  <c r="F66" i="4"/>
  <c r="E20" i="3"/>
  <c r="F66" i="3"/>
  <c r="G66" i="5" l="1"/>
  <c r="G20" i="5" s="1"/>
  <c r="F20" i="5"/>
  <c r="D67" i="5"/>
  <c r="E67" i="5"/>
  <c r="D67" i="4"/>
  <c r="F20" i="4"/>
  <c r="G66" i="4"/>
  <c r="G20" i="4" s="1"/>
  <c r="C67" i="4"/>
  <c r="C67" i="3"/>
  <c r="F20" i="3"/>
  <c r="D67" i="3"/>
  <c r="G66" i="3"/>
  <c r="G20" i="3" s="1"/>
  <c r="F67" i="5" l="1"/>
  <c r="E67" i="4"/>
  <c r="E67" i="3"/>
  <c r="F67" i="3" s="1"/>
  <c r="C68" i="3" s="1"/>
  <c r="C68" i="5" l="1"/>
  <c r="D68" i="5"/>
  <c r="G67" i="5"/>
  <c r="F67" i="4"/>
  <c r="D68" i="3"/>
  <c r="E68" i="3" s="1"/>
  <c r="G67" i="3"/>
  <c r="E68" i="5" l="1"/>
  <c r="D68" i="4"/>
  <c r="C68" i="4"/>
  <c r="G67" i="4"/>
  <c r="F68" i="3"/>
  <c r="C69" i="3" s="1"/>
  <c r="F68" i="5" l="1"/>
  <c r="E68" i="4"/>
  <c r="D69" i="3"/>
  <c r="G68" i="3"/>
  <c r="C69" i="5" l="1"/>
  <c r="D69" i="5"/>
  <c r="G68" i="5"/>
  <c r="F68" i="4"/>
  <c r="E69" i="3"/>
  <c r="E69" i="5" l="1"/>
  <c r="D69" i="4"/>
  <c r="G68" i="4"/>
  <c r="C69" i="4"/>
  <c r="F69" i="3"/>
  <c r="C70" i="3" s="1"/>
  <c r="F69" i="5" l="1"/>
  <c r="E69" i="4"/>
  <c r="D70" i="3"/>
  <c r="G69" i="3"/>
  <c r="C70" i="5" l="1"/>
  <c r="D70" i="5"/>
  <c r="G69" i="5"/>
  <c r="F69" i="4"/>
  <c r="E70" i="3"/>
  <c r="E70" i="5" l="1"/>
  <c r="D70" i="4"/>
  <c r="C70" i="4"/>
  <c r="G69" i="4"/>
  <c r="F70" i="3"/>
  <c r="C71" i="3" s="1"/>
  <c r="F70" i="5" l="1"/>
  <c r="E70" i="4"/>
  <c r="D71" i="3"/>
  <c r="G70" i="3"/>
  <c r="C71" i="5" l="1"/>
  <c r="D71" i="5"/>
  <c r="G70" i="5"/>
  <c r="F70" i="4"/>
  <c r="E71" i="3"/>
  <c r="E71" i="5" l="1"/>
  <c r="D71" i="4"/>
  <c r="G70" i="4"/>
  <c r="C71" i="4"/>
  <c r="F71" i="3"/>
  <c r="C72" i="3" s="1"/>
  <c r="F71" i="5" l="1"/>
  <c r="E71" i="4"/>
  <c r="D72" i="3"/>
  <c r="G71" i="3"/>
  <c r="C72" i="5" l="1"/>
  <c r="D72" i="5"/>
  <c r="G71" i="5"/>
  <c r="F71" i="4"/>
  <c r="E72" i="3"/>
  <c r="F72" i="3" s="1"/>
  <c r="E72" i="5" l="1"/>
  <c r="F72" i="5" s="1"/>
  <c r="C73" i="5" s="1"/>
  <c r="D72" i="4"/>
  <c r="C72" i="4"/>
  <c r="G71" i="4"/>
  <c r="D73" i="3"/>
  <c r="C73" i="3"/>
  <c r="G72" i="3"/>
  <c r="G72" i="5" l="1"/>
  <c r="D73" i="5"/>
  <c r="E73" i="5" s="1"/>
  <c r="F73" i="5" s="1"/>
  <c r="E72" i="4"/>
  <c r="F72" i="4" s="1"/>
  <c r="D73" i="4" s="1"/>
  <c r="E73" i="3"/>
  <c r="F73" i="3" s="1"/>
  <c r="D74" i="3" s="1"/>
  <c r="C74" i="5" l="1"/>
  <c r="D74" i="5"/>
  <c r="G73" i="5"/>
  <c r="G72" i="4"/>
  <c r="C73" i="4"/>
  <c r="E73" i="4" s="1"/>
  <c r="F73" i="4" s="1"/>
  <c r="G73" i="3"/>
  <c r="C74" i="3"/>
  <c r="E74" i="3" s="1"/>
  <c r="F74" i="3" s="1"/>
  <c r="C75" i="3" s="1"/>
  <c r="E74" i="5" l="1"/>
  <c r="F74" i="5" s="1"/>
  <c r="C75" i="5" s="1"/>
  <c r="D74" i="4"/>
  <c r="C74" i="4"/>
  <c r="G73" i="4"/>
  <c r="G74" i="3"/>
  <c r="D75" i="3"/>
  <c r="E75" i="3" s="1"/>
  <c r="F75" i="3" s="1"/>
  <c r="C76" i="3" s="1"/>
  <c r="D75" i="5" l="1"/>
  <c r="E75" i="5" s="1"/>
  <c r="F75" i="5" s="1"/>
  <c r="G74" i="5"/>
  <c r="E74" i="4"/>
  <c r="F74" i="4" s="1"/>
  <c r="C75" i="4" s="1"/>
  <c r="D76" i="3"/>
  <c r="E76" i="3" s="1"/>
  <c r="F76" i="3" s="1"/>
  <c r="C77" i="3" s="1"/>
  <c r="G75" i="3"/>
  <c r="G74" i="4" l="1"/>
  <c r="D75" i="4"/>
  <c r="E75" i="4" s="1"/>
  <c r="F75" i="4" s="1"/>
  <c r="D76" i="4" s="1"/>
  <c r="C76" i="5"/>
  <c r="D76" i="5"/>
  <c r="G75" i="5"/>
  <c r="D77" i="3"/>
  <c r="G76" i="3"/>
  <c r="E76" i="5" l="1"/>
  <c r="F76" i="5" s="1"/>
  <c r="G75" i="4"/>
  <c r="C76" i="4"/>
  <c r="E76" i="4" s="1"/>
  <c r="F76" i="4" s="1"/>
  <c r="E77" i="3"/>
  <c r="F77" i="3" s="1"/>
  <c r="C78" i="3" s="1"/>
  <c r="C77" i="5" l="1"/>
  <c r="D77" i="5"/>
  <c r="G76" i="5"/>
  <c r="C77" i="4"/>
  <c r="G76" i="4"/>
  <c r="D77" i="4"/>
  <c r="D78" i="3"/>
  <c r="D21" i="3" s="1"/>
  <c r="G77" i="3"/>
  <c r="E77" i="5" l="1"/>
  <c r="F77" i="5" s="1"/>
  <c r="E77" i="4"/>
  <c r="F77" i="4" s="1"/>
  <c r="C78" i="4" s="1"/>
  <c r="E78" i="3"/>
  <c r="C21" i="3"/>
  <c r="D78" i="4" l="1"/>
  <c r="D21" i="4" s="1"/>
  <c r="G77" i="5"/>
  <c r="C78" i="5"/>
  <c r="D78" i="5"/>
  <c r="D21" i="5" s="1"/>
  <c r="G77" i="4"/>
  <c r="C21" i="4"/>
  <c r="E21" i="3"/>
  <c r="F78" i="3"/>
  <c r="C79" i="3" s="1"/>
  <c r="E78" i="4" l="1"/>
  <c r="E21" i="4" s="1"/>
  <c r="E78" i="5"/>
  <c r="C21" i="5"/>
  <c r="D79" i="3"/>
  <c r="F21" i="3"/>
  <c r="G78" i="3"/>
  <c r="G21" i="3" s="1"/>
  <c r="F78" i="4" l="1"/>
  <c r="C79" i="4" s="1"/>
  <c r="E21" i="5"/>
  <c r="F78" i="5"/>
  <c r="F21" i="4"/>
  <c r="E79" i="3"/>
  <c r="G78" i="4" l="1"/>
  <c r="G21" i="4" s="1"/>
  <c r="D79" i="4"/>
  <c r="E79" i="4" s="1"/>
  <c r="D79" i="5"/>
  <c r="G78" i="5"/>
  <c r="G21" i="5" s="1"/>
  <c r="C79" i="5"/>
  <c r="F21" i="5"/>
  <c r="F79" i="3"/>
  <c r="C80" i="3" s="1"/>
  <c r="E79" i="5" l="1"/>
  <c r="F79" i="5" s="1"/>
  <c r="F79" i="4"/>
  <c r="D80" i="3"/>
  <c r="G79" i="3"/>
  <c r="C80" i="5" l="1"/>
  <c r="G79" i="5"/>
  <c r="D80" i="5"/>
  <c r="D80" i="4"/>
  <c r="C80" i="4"/>
  <c r="G79" i="4"/>
  <c r="E80" i="3"/>
  <c r="E80" i="5" l="1"/>
  <c r="F80" i="5" s="1"/>
  <c r="D81" i="5" s="1"/>
  <c r="E80" i="4"/>
  <c r="F80" i="3"/>
  <c r="C81" i="3" s="1"/>
  <c r="C81" i="5" l="1"/>
  <c r="E81" i="5" s="1"/>
  <c r="G80" i="5"/>
  <c r="F80" i="4"/>
  <c r="D81" i="3"/>
  <c r="G80" i="3"/>
  <c r="F81" i="5" l="1"/>
  <c r="D81" i="4"/>
  <c r="C81" i="4"/>
  <c r="G80" i="4"/>
  <c r="E81" i="3"/>
  <c r="C82" i="5" l="1"/>
  <c r="D82" i="5"/>
  <c r="G81" i="5"/>
  <c r="E81" i="4"/>
  <c r="F81" i="3"/>
  <c r="C82" i="3" s="1"/>
  <c r="E82" i="5" l="1"/>
  <c r="F81" i="4"/>
  <c r="D82" i="3"/>
  <c r="G81" i="3"/>
  <c r="F82" i="5" l="1"/>
  <c r="D82" i="4"/>
  <c r="C82" i="4"/>
  <c r="G81" i="4"/>
  <c r="E82" i="3"/>
  <c r="C83" i="5" l="1"/>
  <c r="D83" i="5"/>
  <c r="G82" i="5"/>
  <c r="E82" i="4"/>
  <c r="F82" i="3"/>
  <c r="C83" i="3" s="1"/>
  <c r="E83" i="5" l="1"/>
  <c r="F82" i="4"/>
  <c r="D83" i="3"/>
  <c r="G82" i="3"/>
  <c r="F83" i="5" l="1"/>
  <c r="D83" i="4"/>
  <c r="C83" i="4"/>
  <c r="G82" i="4"/>
  <c r="E83" i="3"/>
  <c r="C84" i="5" l="1"/>
  <c r="D84" i="5"/>
  <c r="G83" i="5"/>
  <c r="E83" i="4"/>
  <c r="F83" i="3"/>
  <c r="C84" i="3" s="1"/>
  <c r="E84" i="5" l="1"/>
  <c r="F84" i="5" s="1"/>
  <c r="D85" i="5" s="1"/>
  <c r="F83" i="4"/>
  <c r="D84" i="3"/>
  <c r="E84" i="3" s="1"/>
  <c r="F84" i="3" s="1"/>
  <c r="C85" i="3" s="1"/>
  <c r="G83" i="3"/>
  <c r="C85" i="5" l="1"/>
  <c r="E85" i="5" s="1"/>
  <c r="F85" i="5" s="1"/>
  <c r="G84" i="5"/>
  <c r="D84" i="4"/>
  <c r="C84" i="4"/>
  <c r="G83" i="4"/>
  <c r="D85" i="3"/>
  <c r="G84" i="3"/>
  <c r="E84" i="4" l="1"/>
  <c r="F84" i="4" s="1"/>
  <c r="C86" i="5"/>
  <c r="G85" i="5"/>
  <c r="D86" i="5"/>
  <c r="D85" i="4"/>
  <c r="C85" i="4"/>
  <c r="G84" i="4"/>
  <c r="E85" i="3"/>
  <c r="F85" i="3" s="1"/>
  <c r="C86" i="3" s="1"/>
  <c r="E86" i="5" l="1"/>
  <c r="F86" i="5" s="1"/>
  <c r="E85" i="4"/>
  <c r="F85" i="4" s="1"/>
  <c r="C86" i="4" s="1"/>
  <c r="D86" i="3"/>
  <c r="G85" i="3"/>
  <c r="D87" i="5" l="1"/>
  <c r="C87" i="5"/>
  <c r="G86" i="5"/>
  <c r="D86" i="4"/>
  <c r="E86" i="4" s="1"/>
  <c r="F86" i="4" s="1"/>
  <c r="G85" i="4"/>
  <c r="E86" i="3"/>
  <c r="F86" i="3" s="1"/>
  <c r="C87" i="3" s="1"/>
  <c r="E87" i="5" l="1"/>
  <c r="F87" i="5" s="1"/>
  <c r="G87" i="5" s="1"/>
  <c r="C87" i="4"/>
  <c r="D87" i="4"/>
  <c r="G86" i="4"/>
  <c r="D87" i="3"/>
  <c r="G86" i="3"/>
  <c r="C88" i="5" l="1"/>
  <c r="D88" i="5"/>
  <c r="E87" i="4"/>
  <c r="F87" i="4" s="1"/>
  <c r="D88" i="4" s="1"/>
  <c r="E87" i="3"/>
  <c r="F87" i="3" s="1"/>
  <c r="C88" i="3" s="1"/>
  <c r="E88" i="5" l="1"/>
  <c r="F88" i="5" s="1"/>
  <c r="G87" i="4"/>
  <c r="C88" i="4"/>
  <c r="E88" i="4" s="1"/>
  <c r="F88" i="4" s="1"/>
  <c r="D89" i="4" s="1"/>
  <c r="D88" i="3"/>
  <c r="E88" i="3" s="1"/>
  <c r="F88" i="3" s="1"/>
  <c r="C89" i="3" s="1"/>
  <c r="G87" i="3"/>
  <c r="D89" i="5" l="1"/>
  <c r="C89" i="5"/>
  <c r="E89" i="5" s="1"/>
  <c r="F89" i="5" s="1"/>
  <c r="C90" i="5" s="1"/>
  <c r="G88" i="5"/>
  <c r="G88" i="4"/>
  <c r="C89" i="4"/>
  <c r="E89" i="4" s="1"/>
  <c r="F89" i="4" s="1"/>
  <c r="D89" i="3"/>
  <c r="G88" i="3"/>
  <c r="G89" i="5" l="1"/>
  <c r="D90" i="5"/>
  <c r="D22" i="5" s="1"/>
  <c r="C22" i="5"/>
  <c r="C90" i="4"/>
  <c r="D90" i="4"/>
  <c r="D22" i="4" s="1"/>
  <c r="G89" i="4"/>
  <c r="E89" i="3"/>
  <c r="F89" i="3" s="1"/>
  <c r="C90" i="3" s="1"/>
  <c r="E90" i="5" l="1"/>
  <c r="F90" i="5" s="1"/>
  <c r="E22" i="5"/>
  <c r="E90" i="4"/>
  <c r="C22" i="4"/>
  <c r="G89" i="3"/>
  <c r="D90" i="3"/>
  <c r="D22" i="3" s="1"/>
  <c r="C22" i="3"/>
  <c r="G90" i="5" l="1"/>
  <c r="G22" i="5" s="1"/>
  <c r="D91" i="5"/>
  <c r="C91" i="5"/>
  <c r="F22" i="5"/>
  <c r="E22" i="4"/>
  <c r="F90" i="4"/>
  <c r="E90" i="3"/>
  <c r="F90" i="3" s="1"/>
  <c r="C91" i="3" s="1"/>
  <c r="E91" i="5" l="1"/>
  <c r="F91" i="5" s="1"/>
  <c r="C92" i="5" s="1"/>
  <c r="D91" i="4"/>
  <c r="C91" i="4"/>
  <c r="F22" i="4"/>
  <c r="G90" i="4"/>
  <c r="G22" i="4" s="1"/>
  <c r="E22" i="3"/>
  <c r="F22" i="3"/>
  <c r="D91" i="3"/>
  <c r="G90" i="3"/>
  <c r="G22" i="3" s="1"/>
  <c r="G91" i="5" l="1"/>
  <c r="D92" i="5"/>
  <c r="E92" i="5" s="1"/>
  <c r="F92" i="5" s="1"/>
  <c r="E91" i="4"/>
  <c r="E91" i="3"/>
  <c r="C93" i="5" l="1"/>
  <c r="D93" i="5"/>
  <c r="G92" i="5"/>
  <c r="F91" i="4"/>
  <c r="F91" i="3"/>
  <c r="C92" i="3" s="1"/>
  <c r="E93" i="5" l="1"/>
  <c r="C92" i="4"/>
  <c r="D92" i="4"/>
  <c r="G91" i="4"/>
  <c r="D92" i="3"/>
  <c r="G91" i="3"/>
  <c r="F93" i="5" l="1"/>
  <c r="E92" i="4"/>
  <c r="E92" i="3"/>
  <c r="C94" i="5" l="1"/>
  <c r="D94" i="5"/>
  <c r="G93" i="5"/>
  <c r="F92" i="4"/>
  <c r="F92" i="3"/>
  <c r="C93" i="3" s="1"/>
  <c r="E94" i="5" l="1"/>
  <c r="D93" i="4"/>
  <c r="C93" i="4"/>
  <c r="G92" i="4"/>
  <c r="D93" i="3"/>
  <c r="G92" i="3"/>
  <c r="F94" i="5" l="1"/>
  <c r="E93" i="4"/>
  <c r="E93" i="3"/>
  <c r="C95" i="5" l="1"/>
  <c r="D95" i="5"/>
  <c r="G94" i="5"/>
  <c r="F93" i="4"/>
  <c r="F93" i="3"/>
  <c r="C94" i="3" s="1"/>
  <c r="E95" i="5" l="1"/>
  <c r="C94" i="4"/>
  <c r="D94" i="4"/>
  <c r="G93" i="4"/>
  <c r="D94" i="3"/>
  <c r="G93" i="3"/>
  <c r="F95" i="5" l="1"/>
  <c r="E94" i="4"/>
  <c r="E94" i="3"/>
  <c r="C96" i="5" l="1"/>
  <c r="D96" i="5"/>
  <c r="G95" i="5"/>
  <c r="F94" i="4"/>
  <c r="F94" i="3"/>
  <c r="C95" i="3" s="1"/>
  <c r="E96" i="5" l="1"/>
  <c r="F96" i="5" s="1"/>
  <c r="D95" i="4"/>
  <c r="C95" i="4"/>
  <c r="G94" i="4"/>
  <c r="D95" i="3"/>
  <c r="G94" i="3"/>
  <c r="C97" i="5" l="1"/>
  <c r="D97" i="5"/>
  <c r="G96" i="5"/>
  <c r="E95" i="4"/>
  <c r="E95" i="3"/>
  <c r="E97" i="5" l="1"/>
  <c r="F97" i="5" s="1"/>
  <c r="F95" i="4"/>
  <c r="F95" i="3"/>
  <c r="C96" i="3" s="1"/>
  <c r="C98" i="5" l="1"/>
  <c r="D98" i="5"/>
  <c r="G97" i="5"/>
  <c r="C96" i="4"/>
  <c r="D96" i="4"/>
  <c r="G95" i="4"/>
  <c r="D96" i="3"/>
  <c r="E96" i="3" s="1"/>
  <c r="F96" i="3" s="1"/>
  <c r="C97" i="3" s="1"/>
  <c r="G95" i="3"/>
  <c r="E98" i="5" l="1"/>
  <c r="F98" i="5" s="1"/>
  <c r="C99" i="5" s="1"/>
  <c r="E96" i="4"/>
  <c r="F96" i="4" s="1"/>
  <c r="G96" i="4" s="1"/>
  <c r="D97" i="3"/>
  <c r="G96" i="3"/>
  <c r="G98" i="5" l="1"/>
  <c r="D99" i="5"/>
  <c r="E99" i="5" s="1"/>
  <c r="F99" i="5" s="1"/>
  <c r="D97" i="4"/>
  <c r="C97" i="4"/>
  <c r="E97" i="3"/>
  <c r="F97" i="3" s="1"/>
  <c r="D98" i="3" s="1"/>
  <c r="E97" i="4" l="1"/>
  <c r="F97" i="4" s="1"/>
  <c r="D98" i="4" s="1"/>
  <c r="C100" i="5"/>
  <c r="D100" i="5"/>
  <c r="G99" i="5"/>
  <c r="G97" i="3"/>
  <c r="C98" i="3"/>
  <c r="E98" i="3" s="1"/>
  <c r="F98" i="3" s="1"/>
  <c r="C99" i="3" s="1"/>
  <c r="E100" i="5" l="1"/>
  <c r="F100" i="5" s="1"/>
  <c r="G100" i="5" s="1"/>
  <c r="C98" i="4"/>
  <c r="E98" i="4" s="1"/>
  <c r="F98" i="4" s="1"/>
  <c r="D99" i="4" s="1"/>
  <c r="G97" i="4"/>
  <c r="D99" i="3"/>
  <c r="G98" i="3"/>
  <c r="D101" i="5" l="1"/>
  <c r="C101" i="5"/>
  <c r="G98" i="4"/>
  <c r="C99" i="4"/>
  <c r="E99" i="4" s="1"/>
  <c r="F99" i="4" s="1"/>
  <c r="E99" i="3"/>
  <c r="F99" i="3" s="1"/>
  <c r="E101" i="5" l="1"/>
  <c r="F101" i="5" s="1"/>
  <c r="G101" i="5" s="1"/>
  <c r="D100" i="4"/>
  <c r="C100" i="4"/>
  <c r="G99" i="4"/>
  <c r="D100" i="3"/>
  <c r="C100" i="3"/>
  <c r="G99" i="3"/>
  <c r="C102" i="5" l="1"/>
  <c r="D102" i="5"/>
  <c r="D23" i="5" s="1"/>
  <c r="E100" i="4"/>
  <c r="F100" i="4" s="1"/>
  <c r="D101" i="4" s="1"/>
  <c r="E100" i="3"/>
  <c r="F100" i="3" s="1"/>
  <c r="C101" i="3" s="1"/>
  <c r="E102" i="5" l="1"/>
  <c r="C23" i="5"/>
  <c r="G100" i="4"/>
  <c r="C101" i="4"/>
  <c r="E101" i="4" s="1"/>
  <c r="F101" i="4" s="1"/>
  <c r="D102" i="4" s="1"/>
  <c r="D23" i="4" s="1"/>
  <c r="D101" i="3"/>
  <c r="E101" i="3" s="1"/>
  <c r="F101" i="3" s="1"/>
  <c r="C102" i="3" s="1"/>
  <c r="C23" i="3" s="1"/>
  <c r="G100" i="3"/>
  <c r="F102" i="5" l="1"/>
  <c r="E23" i="5"/>
  <c r="C102" i="4"/>
  <c r="E102" i="4" s="1"/>
  <c r="G101" i="4"/>
  <c r="G101" i="3"/>
  <c r="D102" i="3"/>
  <c r="D23" i="3" s="1"/>
  <c r="C103" i="5" l="1"/>
  <c r="D103" i="5"/>
  <c r="F23" i="5"/>
  <c r="G102" i="5"/>
  <c r="G23" i="5" s="1"/>
  <c r="C23" i="4"/>
  <c r="E23" i="4"/>
  <c r="F102" i="4"/>
  <c r="E102" i="3"/>
  <c r="E23" i="3" s="1"/>
  <c r="E103" i="5" l="1"/>
  <c r="F103" i="5" s="1"/>
  <c r="D104" i="5" s="1"/>
  <c r="D103" i="4"/>
  <c r="C103" i="4"/>
  <c r="F23" i="4"/>
  <c r="G102" i="4"/>
  <c r="G23" i="4" s="1"/>
  <c r="F102" i="3"/>
  <c r="C104" i="5" l="1"/>
  <c r="E104" i="5" s="1"/>
  <c r="G103" i="5"/>
  <c r="E103" i="4"/>
  <c r="C103" i="3"/>
  <c r="F23" i="3"/>
  <c r="G102" i="3"/>
  <c r="G23" i="3" s="1"/>
  <c r="D103" i="3"/>
  <c r="F104" i="5" l="1"/>
  <c r="F103" i="4"/>
  <c r="E103" i="3"/>
  <c r="F103" i="3" s="1"/>
  <c r="C104" i="3" s="1"/>
  <c r="C105" i="5" l="1"/>
  <c r="D105" i="5"/>
  <c r="G104" i="5"/>
  <c r="C104" i="4"/>
  <c r="D104" i="4"/>
  <c r="G103" i="4"/>
  <c r="D104" i="3"/>
  <c r="E104" i="3" s="1"/>
  <c r="G103" i="3"/>
  <c r="E105" i="5" l="1"/>
  <c r="E104" i="4"/>
  <c r="F104" i="3"/>
  <c r="C105" i="3" s="1"/>
  <c r="F105" i="5" l="1"/>
  <c r="F104" i="4"/>
  <c r="D105" i="3"/>
  <c r="G104" i="3"/>
  <c r="C106" i="5" l="1"/>
  <c r="D106" i="5"/>
  <c r="G105" i="5"/>
  <c r="D105" i="4"/>
  <c r="C105" i="4"/>
  <c r="G104" i="4"/>
  <c r="E105" i="3"/>
  <c r="E106" i="5" l="1"/>
  <c r="E105" i="4"/>
  <c r="F105" i="3"/>
  <c r="C106" i="3" s="1"/>
  <c r="F106" i="5" l="1"/>
  <c r="F105" i="4"/>
  <c r="D106" i="3"/>
  <c r="G105" i="3"/>
  <c r="C107" i="5" l="1"/>
  <c r="D107" i="5"/>
  <c r="G106" i="5"/>
  <c r="C106" i="4"/>
  <c r="D106" i="4"/>
  <c r="G105" i="4"/>
  <c r="E106" i="3"/>
  <c r="E107" i="5" l="1"/>
  <c r="E106" i="4"/>
  <c r="F106" i="3"/>
  <c r="C107" i="3" s="1"/>
  <c r="F107" i="5" l="1"/>
  <c r="F106" i="4"/>
  <c r="D107" i="3"/>
  <c r="G106" i="3"/>
  <c r="C108" i="5" l="1"/>
  <c r="D108" i="5"/>
  <c r="G107" i="5"/>
  <c r="D107" i="4"/>
  <c r="C107" i="4"/>
  <c r="G106" i="4"/>
  <c r="E107" i="3"/>
  <c r="E108" i="5" l="1"/>
  <c r="F108" i="5" s="1"/>
  <c r="C109" i="5" s="1"/>
  <c r="E107" i="4"/>
  <c r="F107" i="3"/>
  <c r="C108" i="3" s="1"/>
  <c r="G108" i="5" l="1"/>
  <c r="D109" i="5"/>
  <c r="E109" i="5" s="1"/>
  <c r="F109" i="5" s="1"/>
  <c r="F107" i="4"/>
  <c r="D108" i="3"/>
  <c r="E108" i="3" s="1"/>
  <c r="F108" i="3" s="1"/>
  <c r="C109" i="3" s="1"/>
  <c r="G107" i="3"/>
  <c r="C110" i="5" l="1"/>
  <c r="G109" i="5"/>
  <c r="D110" i="5"/>
  <c r="C108" i="4"/>
  <c r="D108" i="4"/>
  <c r="G107" i="4"/>
  <c r="D109" i="3"/>
  <c r="G108" i="3"/>
  <c r="E110" i="5" l="1"/>
  <c r="F110" i="5" s="1"/>
  <c r="E108" i="4"/>
  <c r="F108" i="4" s="1"/>
  <c r="G108" i="4" s="1"/>
  <c r="E109" i="3"/>
  <c r="F109" i="3" s="1"/>
  <c r="C110" i="3" s="1"/>
  <c r="C109" i="4" l="1"/>
  <c r="D109" i="4"/>
  <c r="G110" i="5"/>
  <c r="C111" i="5"/>
  <c r="D111" i="5"/>
  <c r="G109" i="3"/>
  <c r="D110" i="3"/>
  <c r="E110" i="3" s="1"/>
  <c r="F110" i="3" s="1"/>
  <c r="C111" i="3" s="1"/>
  <c r="E109" i="4" l="1"/>
  <c r="F109" i="4" s="1"/>
  <c r="C110" i="4" s="1"/>
  <c r="E111" i="5"/>
  <c r="F111" i="5" s="1"/>
  <c r="C112" i="5" s="1"/>
  <c r="D111" i="3"/>
  <c r="G110" i="3"/>
  <c r="G109" i="4" l="1"/>
  <c r="D110" i="4"/>
  <c r="E110" i="4" s="1"/>
  <c r="F110" i="4" s="1"/>
  <c r="D111" i="4" s="1"/>
  <c r="D112" i="5"/>
  <c r="E112" i="5" s="1"/>
  <c r="F112" i="5" s="1"/>
  <c r="G111" i="5"/>
  <c r="E111" i="3"/>
  <c r="F111" i="3" s="1"/>
  <c r="C112" i="3" s="1"/>
  <c r="D113" i="5" l="1"/>
  <c r="C113" i="5"/>
  <c r="G112" i="5"/>
  <c r="G110" i="4"/>
  <c r="C111" i="4"/>
  <c r="E111" i="4" s="1"/>
  <c r="F111" i="4" s="1"/>
  <c r="G111" i="3"/>
  <c r="D112" i="3"/>
  <c r="E112" i="3" s="1"/>
  <c r="F112" i="3" s="1"/>
  <c r="E113" i="5" l="1"/>
  <c r="F113" i="5" s="1"/>
  <c r="C114" i="5" s="1"/>
  <c r="C24" i="5" s="1"/>
  <c r="G113" i="5"/>
  <c r="C112" i="4"/>
  <c r="D112" i="4"/>
  <c r="G111" i="4"/>
  <c r="C113" i="3"/>
  <c r="D113" i="3"/>
  <c r="G112" i="3"/>
  <c r="D114" i="5" l="1"/>
  <c r="D24" i="5" s="1"/>
  <c r="E112" i="4"/>
  <c r="F112" i="4" s="1"/>
  <c r="D113" i="4" s="1"/>
  <c r="E113" i="3"/>
  <c r="F113" i="3" s="1"/>
  <c r="C114" i="3" s="1"/>
  <c r="C24" i="3" s="1"/>
  <c r="E114" i="5" l="1"/>
  <c r="G112" i="4"/>
  <c r="C113" i="4"/>
  <c r="E113" i="4" s="1"/>
  <c r="F113" i="4" s="1"/>
  <c r="D114" i="3"/>
  <c r="D24" i="3" s="1"/>
  <c r="G113" i="3"/>
  <c r="F114" i="5" l="1"/>
  <c r="E24" i="5"/>
  <c r="C114" i="4"/>
  <c r="D114" i="4"/>
  <c r="D24" i="4" s="1"/>
  <c r="G113" i="4"/>
  <c r="E114" i="3"/>
  <c r="F24" i="5" l="1"/>
  <c r="G114" i="5"/>
  <c r="G24" i="5" s="1"/>
  <c r="C115" i="5"/>
  <c r="D115" i="5"/>
  <c r="E114" i="4"/>
  <c r="C24" i="4"/>
  <c r="F114" i="3"/>
  <c r="E24" i="3"/>
  <c r="E115" i="5" l="1"/>
  <c r="F115" i="5" s="1"/>
  <c r="C116" i="5" s="1"/>
  <c r="E24" i="4"/>
  <c r="F114" i="4"/>
  <c r="C115" i="3"/>
  <c r="G114" i="3"/>
  <c r="G24" i="3" s="1"/>
  <c r="F24" i="3"/>
  <c r="D115" i="3"/>
  <c r="G115" i="5" l="1"/>
  <c r="D116" i="5"/>
  <c r="E116" i="5" s="1"/>
  <c r="D115" i="4"/>
  <c r="C115" i="4"/>
  <c r="F24" i="4"/>
  <c r="G114" i="4"/>
  <c r="G24" i="4" s="1"/>
  <c r="E115" i="3"/>
  <c r="F115" i="3" s="1"/>
  <c r="C116" i="3" s="1"/>
  <c r="F116" i="5" l="1"/>
  <c r="E115" i="4"/>
  <c r="D116" i="3"/>
  <c r="E116" i="3" s="1"/>
  <c r="G115" i="3"/>
  <c r="C117" i="5" l="1"/>
  <c r="D117" i="5"/>
  <c r="G116" i="5"/>
  <c r="F115" i="4"/>
  <c r="F116" i="3"/>
  <c r="C117" i="3" s="1"/>
  <c r="E117" i="5" l="1"/>
  <c r="C116" i="4"/>
  <c r="D116" i="4"/>
  <c r="G115" i="4"/>
  <c r="D117" i="3"/>
  <c r="G116" i="3"/>
  <c r="F117" i="5" l="1"/>
  <c r="E116" i="4"/>
  <c r="E117" i="3"/>
  <c r="C118" i="5" l="1"/>
  <c r="D118" i="5"/>
  <c r="G117" i="5"/>
  <c r="F116" i="4"/>
  <c r="F117" i="3"/>
  <c r="C118" i="3" s="1"/>
  <c r="E118" i="5" l="1"/>
  <c r="D117" i="4"/>
  <c r="C117" i="4"/>
  <c r="G116" i="4"/>
  <c r="D118" i="3"/>
  <c r="G117" i="3"/>
  <c r="F118" i="5" l="1"/>
  <c r="E117" i="4"/>
  <c r="E118" i="3"/>
  <c r="C119" i="5" l="1"/>
  <c r="D119" i="5"/>
  <c r="G118" i="5"/>
  <c r="F117" i="4"/>
  <c r="F118" i="3"/>
  <c r="C119" i="3" s="1"/>
  <c r="E119" i="5" l="1"/>
  <c r="C118" i="4"/>
  <c r="D118" i="4"/>
  <c r="G117" i="4"/>
  <c r="D119" i="3"/>
  <c r="G118" i="3"/>
  <c r="F119" i="5" l="1"/>
  <c r="E118" i="4"/>
  <c r="E119" i="3"/>
  <c r="C120" i="5" l="1"/>
  <c r="D120" i="5"/>
  <c r="G119" i="5"/>
  <c r="F118" i="4"/>
  <c r="F119" i="3"/>
  <c r="C120" i="3" s="1"/>
  <c r="E120" i="5" l="1"/>
  <c r="F120" i="5" s="1"/>
  <c r="C121" i="5" s="1"/>
  <c r="D119" i="4"/>
  <c r="C119" i="4"/>
  <c r="G118" i="4"/>
  <c r="D120" i="3"/>
  <c r="G119" i="3"/>
  <c r="G120" i="5" l="1"/>
  <c r="D121" i="5"/>
  <c r="E121" i="5" s="1"/>
  <c r="F121" i="5" s="1"/>
  <c r="E119" i="4"/>
  <c r="E120" i="3"/>
  <c r="F120" i="3" s="1"/>
  <c r="C121" i="3" s="1"/>
  <c r="C122" i="5" l="1"/>
  <c r="D122" i="5"/>
  <c r="G121" i="5"/>
  <c r="F119" i="4"/>
  <c r="D121" i="3"/>
  <c r="E121" i="3" s="1"/>
  <c r="F121" i="3" s="1"/>
  <c r="G120" i="3"/>
  <c r="E122" i="5" l="1"/>
  <c r="F122" i="5" s="1"/>
  <c r="D123" i="5" s="1"/>
  <c r="C120" i="4"/>
  <c r="D120" i="4"/>
  <c r="G119" i="4"/>
  <c r="C122" i="3"/>
  <c r="D122" i="3"/>
  <c r="G121" i="3"/>
  <c r="G122" i="5" l="1"/>
  <c r="C123" i="5"/>
  <c r="E123" i="5" s="1"/>
  <c r="F123" i="5" s="1"/>
  <c r="E120" i="4"/>
  <c r="F120" i="4" s="1"/>
  <c r="G120" i="4" s="1"/>
  <c r="E122" i="3"/>
  <c r="F122" i="3" s="1"/>
  <c r="C123" i="3" s="1"/>
  <c r="C124" i="5" l="1"/>
  <c r="G123" i="5"/>
  <c r="D121" i="4"/>
  <c r="C121" i="4"/>
  <c r="D124" i="5"/>
  <c r="D123" i="3"/>
  <c r="E123" i="3" s="1"/>
  <c r="F123" i="3" s="1"/>
  <c r="G123" i="3" s="1"/>
  <c r="G122" i="3"/>
  <c r="E124" i="5" l="1"/>
  <c r="F124" i="5" s="1"/>
  <c r="C125" i="5" s="1"/>
  <c r="E121" i="4"/>
  <c r="F121" i="4" s="1"/>
  <c r="G121" i="4" s="1"/>
  <c r="D124" i="3"/>
  <c r="C124" i="3"/>
  <c r="D122" i="4" l="1"/>
  <c r="D125" i="5"/>
  <c r="E125" i="5" s="1"/>
  <c r="F125" i="5" s="1"/>
  <c r="C126" i="5" s="1"/>
  <c r="G124" i="5"/>
  <c r="C122" i="4"/>
  <c r="E124" i="3"/>
  <c r="F124" i="3" s="1"/>
  <c r="G124" i="3" s="1"/>
  <c r="E122" i="4" l="1"/>
  <c r="F122" i="4" s="1"/>
  <c r="G122" i="4" s="1"/>
  <c r="C25" i="5"/>
  <c r="G125" i="5"/>
  <c r="D126" i="5"/>
  <c r="D25" i="5" s="1"/>
  <c r="C125" i="3"/>
  <c r="D125" i="3"/>
  <c r="C123" i="4" l="1"/>
  <c r="E123" i="4" s="1"/>
  <c r="F123" i="4" s="1"/>
  <c r="C124" i="4" s="1"/>
  <c r="D123" i="4"/>
  <c r="E126" i="5"/>
  <c r="E125" i="3"/>
  <c r="F125" i="3" s="1"/>
  <c r="C126" i="3" s="1"/>
  <c r="C25" i="3" s="1"/>
  <c r="G123" i="4" l="1"/>
  <c r="D124" i="4"/>
  <c r="E124" i="4" s="1"/>
  <c r="F124" i="4" s="1"/>
  <c r="D125" i="4" s="1"/>
  <c r="F126" i="5"/>
  <c r="E25" i="5"/>
  <c r="D126" i="3"/>
  <c r="D25" i="3" s="1"/>
  <c r="G125" i="3"/>
  <c r="F25" i="5" l="1"/>
  <c r="D127" i="5"/>
  <c r="G126" i="5"/>
  <c r="G25" i="5" s="1"/>
  <c r="C127" i="5"/>
  <c r="G124" i="4"/>
  <c r="C125" i="4"/>
  <c r="E125" i="4" s="1"/>
  <c r="F125" i="4" s="1"/>
  <c r="E126" i="3"/>
  <c r="F126" i="3" s="1"/>
  <c r="C127" i="3" s="1"/>
  <c r="E127" i="5" l="1"/>
  <c r="F127" i="5" s="1"/>
  <c r="D128" i="5" s="1"/>
  <c r="C126" i="4"/>
  <c r="D126" i="4"/>
  <c r="D25" i="4" s="1"/>
  <c r="G125" i="4"/>
  <c r="F25" i="3"/>
  <c r="D127" i="3"/>
  <c r="E127" i="3" s="1"/>
  <c r="F127" i="3" s="1"/>
  <c r="C128" i="3" s="1"/>
  <c r="E25" i="3"/>
  <c r="G126" i="3"/>
  <c r="G25" i="3" s="1"/>
  <c r="G127" i="5" l="1"/>
  <c r="C128" i="5"/>
  <c r="E128" i="5" s="1"/>
  <c r="E126" i="4"/>
  <c r="C25" i="4"/>
  <c r="D128" i="3"/>
  <c r="G127" i="3"/>
  <c r="F128" i="5" l="1"/>
  <c r="E25" i="4"/>
  <c r="F126" i="4"/>
  <c r="E128" i="3"/>
  <c r="C129" i="5" l="1"/>
  <c r="D129" i="5"/>
  <c r="G128" i="5"/>
  <c r="D127" i="4"/>
  <c r="C127" i="4"/>
  <c r="F25" i="4"/>
  <c r="G126" i="4"/>
  <c r="G25" i="4" s="1"/>
  <c r="F128" i="3"/>
  <c r="C129" i="3" s="1"/>
  <c r="E129" i="5" l="1"/>
  <c r="E127" i="4"/>
  <c r="D129" i="3"/>
  <c r="G128" i="3"/>
  <c r="F129" i="5" l="1"/>
  <c r="F127" i="4"/>
  <c r="E129" i="3"/>
  <c r="C130" i="5" l="1"/>
  <c r="D130" i="5"/>
  <c r="G129" i="5"/>
  <c r="C128" i="4"/>
  <c r="D128" i="4"/>
  <c r="G127" i="4"/>
  <c r="F129" i="3"/>
  <c r="C130" i="3" s="1"/>
  <c r="E130" i="5" l="1"/>
  <c r="E128" i="4"/>
  <c r="D130" i="3"/>
  <c r="G129" i="3"/>
  <c r="F130" i="5" l="1"/>
  <c r="F128" i="4"/>
  <c r="E130" i="3"/>
  <c r="C131" i="5" l="1"/>
  <c r="D131" i="5"/>
  <c r="G130" i="5"/>
  <c r="D129" i="4"/>
  <c r="C129" i="4"/>
  <c r="G128" i="4"/>
  <c r="F130" i="3"/>
  <c r="C131" i="3" s="1"/>
  <c r="E131" i="5" l="1"/>
  <c r="E129" i="4"/>
  <c r="D131" i="3"/>
  <c r="G130" i="3"/>
  <c r="F131" i="5" l="1"/>
  <c r="F129" i="4"/>
  <c r="E131" i="3"/>
  <c r="C132" i="5" l="1"/>
  <c r="D132" i="5"/>
  <c r="G131" i="5"/>
  <c r="C130" i="4"/>
  <c r="D130" i="4"/>
  <c r="G129" i="4"/>
  <c r="F131" i="3"/>
  <c r="C132" i="3" s="1"/>
  <c r="E132" i="5" l="1"/>
  <c r="F132" i="5" s="1"/>
  <c r="E130" i="4"/>
  <c r="D132" i="3"/>
  <c r="G131" i="3"/>
  <c r="C133" i="5" l="1"/>
  <c r="D133" i="5"/>
  <c r="G132" i="5"/>
  <c r="F130" i="4"/>
  <c r="E132" i="3"/>
  <c r="F132" i="3" s="1"/>
  <c r="E133" i="5" l="1"/>
  <c r="F133" i="5" s="1"/>
  <c r="D134" i="5" s="1"/>
  <c r="D131" i="4"/>
  <c r="C131" i="4"/>
  <c r="G130" i="4"/>
  <c r="D133" i="3"/>
  <c r="C133" i="3"/>
  <c r="G132" i="3"/>
  <c r="C134" i="5" l="1"/>
  <c r="E134" i="5" s="1"/>
  <c r="F134" i="5" s="1"/>
  <c r="G133" i="5"/>
  <c r="E131" i="4"/>
  <c r="E133" i="3"/>
  <c r="F133" i="3" s="1"/>
  <c r="C134" i="3" s="1"/>
  <c r="C135" i="5" l="1"/>
  <c r="D135" i="5"/>
  <c r="G134" i="5"/>
  <c r="F131" i="4"/>
  <c r="G133" i="3"/>
  <c r="D134" i="3"/>
  <c r="E134" i="3" s="1"/>
  <c r="F134" i="3" s="1"/>
  <c r="E135" i="5" l="1"/>
  <c r="F135" i="5" s="1"/>
  <c r="C132" i="4"/>
  <c r="D132" i="4"/>
  <c r="G131" i="4"/>
  <c r="C135" i="3"/>
  <c r="G134" i="3"/>
  <c r="D135" i="3"/>
  <c r="E132" i="4" l="1"/>
  <c r="F132" i="4" s="1"/>
  <c r="C133" i="4" s="1"/>
  <c r="C136" i="5"/>
  <c r="D136" i="5"/>
  <c r="G135" i="5"/>
  <c r="E135" i="3"/>
  <c r="F135" i="3" s="1"/>
  <c r="D136" i="3" s="1"/>
  <c r="D133" i="4" l="1"/>
  <c r="E133" i="4" s="1"/>
  <c r="F133" i="4" s="1"/>
  <c r="G132" i="4"/>
  <c r="E136" i="5"/>
  <c r="F136" i="5" s="1"/>
  <c r="C136" i="3"/>
  <c r="E136" i="3" s="1"/>
  <c r="F136" i="3" s="1"/>
  <c r="G135" i="3"/>
  <c r="C137" i="5" l="1"/>
  <c r="D137" i="5"/>
  <c r="G136" i="5"/>
  <c r="C134" i="4"/>
  <c r="D134" i="4"/>
  <c r="G133" i="4"/>
  <c r="G136" i="3"/>
  <c r="D137" i="3"/>
  <c r="C137" i="3"/>
  <c r="E134" i="4" l="1"/>
  <c r="F134" i="4" s="1"/>
  <c r="D135" i="4" s="1"/>
  <c r="E137" i="5"/>
  <c r="F137" i="5" s="1"/>
  <c r="E137" i="3"/>
  <c r="F137" i="3" s="1"/>
  <c r="D138" i="3" s="1"/>
  <c r="D26" i="3" s="1"/>
  <c r="G134" i="4" l="1"/>
  <c r="C135" i="4"/>
  <c r="E135" i="4" s="1"/>
  <c r="F135" i="4" s="1"/>
  <c r="C138" i="5"/>
  <c r="D138" i="5"/>
  <c r="D26" i="5" s="1"/>
  <c r="G137" i="5"/>
  <c r="G137" i="3"/>
  <c r="C138" i="3"/>
  <c r="C26" i="3" s="1"/>
  <c r="E138" i="5" l="1"/>
  <c r="C26" i="5"/>
  <c r="C136" i="4"/>
  <c r="D136" i="4"/>
  <c r="G135" i="4"/>
  <c r="E138" i="3"/>
  <c r="E26" i="3" s="1"/>
  <c r="E136" i="4" l="1"/>
  <c r="F136" i="4" s="1"/>
  <c r="D137" i="4" s="1"/>
  <c r="E26" i="5"/>
  <c r="F138" i="5"/>
  <c r="F138" i="3"/>
  <c r="C139" i="3" s="1"/>
  <c r="G136" i="4" l="1"/>
  <c r="C137" i="4"/>
  <c r="E137" i="4" s="1"/>
  <c r="F137" i="4" s="1"/>
  <c r="C139" i="5"/>
  <c r="D139" i="5"/>
  <c r="F26" i="5"/>
  <c r="G138" i="5"/>
  <c r="G26" i="5" s="1"/>
  <c r="D139" i="3"/>
  <c r="E139" i="3" s="1"/>
  <c r="F139" i="3" s="1"/>
  <c r="C140" i="3" s="1"/>
  <c r="F26" i="3"/>
  <c r="G138" i="3"/>
  <c r="G26" i="3" s="1"/>
  <c r="E139" i="5" l="1"/>
  <c r="C138" i="4"/>
  <c r="D138" i="4"/>
  <c r="D26" i="4" s="1"/>
  <c r="G137" i="4"/>
  <c r="D140" i="3"/>
  <c r="E140" i="3" s="1"/>
  <c r="G139" i="3"/>
  <c r="F139" i="5" l="1"/>
  <c r="E138" i="4"/>
  <c r="C26" i="4"/>
  <c r="F140" i="3"/>
  <c r="C141" i="3" s="1"/>
  <c r="C140" i="5" l="1"/>
  <c r="D140" i="5"/>
  <c r="G139" i="5"/>
  <c r="E26" i="4"/>
  <c r="F138" i="4"/>
  <c r="D141" i="3"/>
  <c r="G140" i="3"/>
  <c r="E140" i="5" l="1"/>
  <c r="D139" i="4"/>
  <c r="C139" i="4"/>
  <c r="F26" i="4"/>
  <c r="G138" i="4"/>
  <c r="G26" i="4" s="1"/>
  <c r="E141" i="3"/>
  <c r="F140" i="5" l="1"/>
  <c r="E139" i="4"/>
  <c r="F141" i="3"/>
  <c r="C142" i="3" s="1"/>
  <c r="C141" i="5" l="1"/>
  <c r="D141" i="5"/>
  <c r="G140" i="5"/>
  <c r="F139" i="4"/>
  <c r="D142" i="3"/>
  <c r="G141" i="3"/>
  <c r="E141" i="5" l="1"/>
  <c r="D140" i="4"/>
  <c r="C140" i="4"/>
  <c r="G139" i="4"/>
  <c r="E142" i="3"/>
  <c r="F141" i="5" l="1"/>
  <c r="E140" i="4"/>
  <c r="F142" i="3"/>
  <c r="C143" i="3" s="1"/>
  <c r="C142" i="5" l="1"/>
  <c r="D142" i="5"/>
  <c r="G141" i="5"/>
  <c r="F140" i="4"/>
  <c r="D143" i="3"/>
  <c r="G142" i="3"/>
  <c r="E142" i="5" l="1"/>
  <c r="D141" i="4"/>
  <c r="C141" i="4"/>
  <c r="G140" i="4"/>
  <c r="E143" i="3"/>
  <c r="F142" i="5" l="1"/>
  <c r="E141" i="4"/>
  <c r="F143" i="3"/>
  <c r="C144" i="3" s="1"/>
  <c r="C143" i="5" l="1"/>
  <c r="D143" i="5"/>
  <c r="G142" i="5"/>
  <c r="F141" i="4"/>
  <c r="D144" i="3"/>
  <c r="G143" i="3"/>
  <c r="E143" i="5" l="1"/>
  <c r="D142" i="4"/>
  <c r="C142" i="4"/>
  <c r="G141" i="4"/>
  <c r="E144" i="3"/>
  <c r="F144" i="3" s="1"/>
  <c r="F143" i="5" l="1"/>
  <c r="E142" i="4"/>
  <c r="D145" i="3"/>
  <c r="C145" i="3"/>
  <c r="G144" i="3"/>
  <c r="C144" i="5" l="1"/>
  <c r="D144" i="5"/>
  <c r="G143" i="5"/>
  <c r="F142" i="4"/>
  <c r="E145" i="3"/>
  <c r="F145" i="3" s="1"/>
  <c r="C146" i="3" s="1"/>
  <c r="E144" i="5" l="1"/>
  <c r="F144" i="5" s="1"/>
  <c r="C143" i="4"/>
  <c r="D143" i="4"/>
  <c r="G142" i="4"/>
  <c r="G145" i="3"/>
  <c r="D146" i="3"/>
  <c r="E146" i="3" s="1"/>
  <c r="F146" i="3" s="1"/>
  <c r="C147" i="3" s="1"/>
  <c r="C145" i="5" l="1"/>
  <c r="D145" i="5"/>
  <c r="G144" i="5"/>
  <c r="E143" i="4"/>
  <c r="G146" i="3"/>
  <c r="D147" i="3"/>
  <c r="E147" i="3" s="1"/>
  <c r="F147" i="3" s="1"/>
  <c r="E145" i="5" l="1"/>
  <c r="F145" i="5" s="1"/>
  <c r="F143" i="4"/>
  <c r="C148" i="3"/>
  <c r="G147" i="3"/>
  <c r="D148" i="3"/>
  <c r="C146" i="5" l="1"/>
  <c r="D146" i="5"/>
  <c r="G145" i="5"/>
  <c r="D144" i="4"/>
  <c r="C144" i="4"/>
  <c r="G143" i="4"/>
  <c r="E148" i="3"/>
  <c r="F148" i="3" s="1"/>
  <c r="D149" i="3" s="1"/>
  <c r="E146" i="5" l="1"/>
  <c r="F146" i="5" s="1"/>
  <c r="E144" i="4"/>
  <c r="F144" i="4" s="1"/>
  <c r="G148" i="3"/>
  <c r="C149" i="3"/>
  <c r="E149" i="3" s="1"/>
  <c r="F149" i="3" s="1"/>
  <c r="C150" i="3" s="1"/>
  <c r="C27" i="3" s="1"/>
  <c r="C147" i="5" l="1"/>
  <c r="D147" i="5"/>
  <c r="G146" i="5"/>
  <c r="D145" i="4"/>
  <c r="C145" i="4"/>
  <c r="G144" i="4"/>
  <c r="G149" i="3"/>
  <c r="D150" i="3"/>
  <c r="D27" i="3" s="1"/>
  <c r="E145" i="4" l="1"/>
  <c r="F145" i="4" s="1"/>
  <c r="D146" i="4" s="1"/>
  <c r="E147" i="5"/>
  <c r="F147" i="5" s="1"/>
  <c r="E150" i="3"/>
  <c r="G145" i="4" l="1"/>
  <c r="C146" i="4"/>
  <c r="E146" i="4" s="1"/>
  <c r="F146" i="4" s="1"/>
  <c r="C148" i="5"/>
  <c r="D148" i="5"/>
  <c r="G147" i="5"/>
  <c r="F150" i="3"/>
  <c r="E27" i="3"/>
  <c r="E148" i="5" l="1"/>
  <c r="F148" i="5" s="1"/>
  <c r="D147" i="4"/>
  <c r="C147" i="4"/>
  <c r="G146" i="4"/>
  <c r="C151" i="3"/>
  <c r="G150" i="3"/>
  <c r="G27" i="3" s="1"/>
  <c r="D151" i="3"/>
  <c r="F27" i="3"/>
  <c r="E147" i="4" l="1"/>
  <c r="F147" i="4" s="1"/>
  <c r="G147" i="4" s="1"/>
  <c r="C149" i="5"/>
  <c r="D149" i="5"/>
  <c r="G148" i="5"/>
  <c r="E151" i="3"/>
  <c r="F151" i="3" s="1"/>
  <c r="C152" i="3" s="1"/>
  <c r="D148" i="4" l="1"/>
  <c r="C148" i="4"/>
  <c r="E149" i="5"/>
  <c r="F149" i="5" s="1"/>
  <c r="G151" i="3"/>
  <c r="D152" i="3"/>
  <c r="E152" i="3" s="1"/>
  <c r="E148" i="4" l="1"/>
  <c r="F148" i="4" s="1"/>
  <c r="C149" i="4" s="1"/>
  <c r="C150" i="5"/>
  <c r="D150" i="5"/>
  <c r="D27" i="5" s="1"/>
  <c r="G149" i="5"/>
  <c r="F152" i="3"/>
  <c r="C153" i="3" s="1"/>
  <c r="G148" i="4" l="1"/>
  <c r="D149" i="4"/>
  <c r="E149" i="4" s="1"/>
  <c r="F149" i="4" s="1"/>
  <c r="D150" i="4" s="1"/>
  <c r="D27" i="4" s="1"/>
  <c r="E150" i="5"/>
  <c r="C27" i="5"/>
  <c r="D153" i="3"/>
  <c r="G152" i="3"/>
  <c r="C150" i="4" l="1"/>
  <c r="E150" i="4" s="1"/>
  <c r="E27" i="4" s="1"/>
  <c r="G149" i="4"/>
  <c r="E27" i="5"/>
  <c r="F150" i="5"/>
  <c r="E153" i="3"/>
  <c r="F150" i="4" l="1"/>
  <c r="C151" i="4" s="1"/>
  <c r="C27" i="4"/>
  <c r="C151" i="5"/>
  <c r="D151" i="5"/>
  <c r="F27" i="5"/>
  <c r="G150" i="5"/>
  <c r="G27" i="5" s="1"/>
  <c r="G150" i="4"/>
  <c r="G27" i="4" s="1"/>
  <c r="F153" i="3"/>
  <c r="C154" i="3" s="1"/>
  <c r="F27" i="4" l="1"/>
  <c r="D151" i="4"/>
  <c r="E151" i="4" s="1"/>
  <c r="E151" i="5"/>
  <c r="D154" i="3"/>
  <c r="G153" i="3"/>
  <c r="F151" i="5" l="1"/>
  <c r="F151" i="4"/>
  <c r="E154" i="3"/>
  <c r="C152" i="5" l="1"/>
  <c r="D152" i="5"/>
  <c r="G151" i="5"/>
  <c r="D152" i="4"/>
  <c r="C152" i="4"/>
  <c r="G151" i="4"/>
  <c r="F154" i="3"/>
  <c r="C155" i="3" s="1"/>
  <c r="E152" i="5" l="1"/>
  <c r="E152" i="4"/>
  <c r="D155" i="3"/>
  <c r="G154" i="3"/>
  <c r="F152" i="5" l="1"/>
  <c r="F152" i="4"/>
  <c r="E155" i="3"/>
  <c r="C153" i="5" l="1"/>
  <c r="D153" i="5"/>
  <c r="G152" i="5"/>
  <c r="D153" i="4"/>
  <c r="C153" i="4"/>
  <c r="G152" i="4"/>
  <c r="F155" i="3"/>
  <c r="C156" i="3" s="1"/>
  <c r="E153" i="5" l="1"/>
  <c r="E153" i="4"/>
  <c r="D156" i="3"/>
  <c r="G155" i="3"/>
  <c r="F153" i="5" l="1"/>
  <c r="F153" i="4"/>
  <c r="E156" i="3"/>
  <c r="F156" i="3" s="1"/>
  <c r="C157" i="3" s="1"/>
  <c r="C154" i="5" l="1"/>
  <c r="D154" i="5"/>
  <c r="G153" i="5"/>
  <c r="D154" i="4"/>
  <c r="C154" i="4"/>
  <c r="G153" i="4"/>
  <c r="D157" i="3"/>
  <c r="G156" i="3"/>
  <c r="E154" i="5" l="1"/>
  <c r="E154" i="4"/>
  <c r="E157" i="3"/>
  <c r="F157" i="3" s="1"/>
  <c r="C158" i="3" s="1"/>
  <c r="F154" i="5" l="1"/>
  <c r="F154" i="4"/>
  <c r="D158" i="3"/>
  <c r="G157" i="3"/>
  <c r="C155" i="5" l="1"/>
  <c r="D155" i="5"/>
  <c r="G154" i="5"/>
  <c r="D155" i="4"/>
  <c r="C155" i="4"/>
  <c r="G154" i="4"/>
  <c r="E158" i="3"/>
  <c r="F158" i="3" s="1"/>
  <c r="C159" i="3" s="1"/>
  <c r="E155" i="5" l="1"/>
  <c r="E155" i="4"/>
  <c r="D159" i="3"/>
  <c r="G158" i="3"/>
  <c r="F155" i="5" l="1"/>
  <c r="F155" i="4"/>
  <c r="E159" i="3"/>
  <c r="F159" i="3" s="1"/>
  <c r="C160" i="3" s="1"/>
  <c r="C156" i="5" l="1"/>
  <c r="D156" i="5"/>
  <c r="G155" i="5"/>
  <c r="D156" i="4"/>
  <c r="C156" i="4"/>
  <c r="G155" i="4"/>
  <c r="G159" i="3"/>
  <c r="D160" i="3"/>
  <c r="E160" i="3" s="1"/>
  <c r="F160" i="3" s="1"/>
  <c r="C161" i="3" s="1"/>
  <c r="E156" i="5" l="1"/>
  <c r="F156" i="5" s="1"/>
  <c r="E156" i="4"/>
  <c r="F156" i="4" s="1"/>
  <c r="D161" i="3"/>
  <c r="E161" i="3" s="1"/>
  <c r="F161" i="3" s="1"/>
  <c r="C162" i="3" s="1"/>
  <c r="G160" i="3"/>
  <c r="C157" i="5" l="1"/>
  <c r="D157" i="5"/>
  <c r="G156" i="5"/>
  <c r="D157" i="4"/>
  <c r="C157" i="4"/>
  <c r="G156" i="4"/>
  <c r="D162" i="3"/>
  <c r="D28" i="3" s="1"/>
  <c r="G161" i="3"/>
  <c r="E157" i="4" l="1"/>
  <c r="F157" i="4" s="1"/>
  <c r="D158" i="4" s="1"/>
  <c r="E157" i="5"/>
  <c r="F157" i="5" s="1"/>
  <c r="E162" i="3"/>
  <c r="F162" i="3" s="1"/>
  <c r="C163" i="3" s="1"/>
  <c r="C28" i="3"/>
  <c r="G157" i="4" l="1"/>
  <c r="C158" i="4"/>
  <c r="E158" i="4" s="1"/>
  <c r="F158" i="4" s="1"/>
  <c r="C158" i="5"/>
  <c r="D158" i="5"/>
  <c r="G157" i="5"/>
  <c r="E28" i="3"/>
  <c r="D163" i="3"/>
  <c r="F28" i="3"/>
  <c r="G162" i="3"/>
  <c r="G28" i="3" s="1"/>
  <c r="E158" i="5" l="1"/>
  <c r="F158" i="5" s="1"/>
  <c r="C159" i="4"/>
  <c r="D159" i="4"/>
  <c r="G158" i="4"/>
  <c r="E163" i="3"/>
  <c r="E159" i="4" l="1"/>
  <c r="F159" i="4" s="1"/>
  <c r="C160" i="4" s="1"/>
  <c r="C159" i="5"/>
  <c r="D159" i="5"/>
  <c r="G158" i="5"/>
  <c r="F163" i="3"/>
  <c r="C164" i="3" s="1"/>
  <c r="D160" i="4" l="1"/>
  <c r="E160" i="4" s="1"/>
  <c r="F160" i="4" s="1"/>
  <c r="G159" i="4"/>
  <c r="E159" i="5"/>
  <c r="F159" i="5" s="1"/>
  <c r="D164" i="3"/>
  <c r="G163" i="3"/>
  <c r="C160" i="5" l="1"/>
  <c r="D160" i="5"/>
  <c r="G159" i="5"/>
  <c r="D161" i="4"/>
  <c r="C161" i="4"/>
  <c r="G160" i="4"/>
  <c r="E164" i="3"/>
  <c r="E161" i="4" l="1"/>
  <c r="F161" i="4" s="1"/>
  <c r="D162" i="4" s="1"/>
  <c r="D28" i="4" s="1"/>
  <c r="E160" i="5"/>
  <c r="F160" i="5" s="1"/>
  <c r="F164" i="3"/>
  <c r="C165" i="3" s="1"/>
  <c r="G161" i="4" l="1"/>
  <c r="C162" i="4"/>
  <c r="E162" i="4" s="1"/>
  <c r="C161" i="5"/>
  <c r="D161" i="5"/>
  <c r="G160" i="5"/>
  <c r="C28" i="4"/>
  <c r="D165" i="3"/>
  <c r="G164" i="3"/>
  <c r="E161" i="5" l="1"/>
  <c r="F161" i="5" s="1"/>
  <c r="E28" i="4"/>
  <c r="F162" i="4"/>
  <c r="E165" i="3"/>
  <c r="C162" i="5" l="1"/>
  <c r="D162" i="5"/>
  <c r="D28" i="5" s="1"/>
  <c r="G161" i="5"/>
  <c r="D163" i="4"/>
  <c r="F28" i="4"/>
  <c r="C163" i="4"/>
  <c r="G162" i="4"/>
  <c r="G28" i="4" s="1"/>
  <c r="F165" i="3"/>
  <c r="C166" i="3" s="1"/>
  <c r="E162" i="5" l="1"/>
  <c r="C28" i="5"/>
  <c r="E163" i="4"/>
  <c r="D166" i="3"/>
  <c r="G165" i="3"/>
  <c r="E28" i="5" l="1"/>
  <c r="F162" i="5"/>
  <c r="F163" i="4"/>
  <c r="E166" i="3"/>
  <c r="C163" i="5" l="1"/>
  <c r="D163" i="5"/>
  <c r="F28" i="5"/>
  <c r="G162" i="5"/>
  <c r="G28" i="5" s="1"/>
  <c r="D164" i="4"/>
  <c r="C164" i="4"/>
  <c r="G163" i="4"/>
  <c r="F166" i="3"/>
  <c r="C167" i="3" s="1"/>
  <c r="E163" i="5" l="1"/>
  <c r="E164" i="4"/>
  <c r="D167" i="3"/>
  <c r="G166" i="3"/>
  <c r="F163" i="5" l="1"/>
  <c r="F164" i="4"/>
  <c r="E167" i="3"/>
  <c r="C164" i="5" l="1"/>
  <c r="D164" i="5"/>
  <c r="G163" i="5"/>
  <c r="D165" i="4"/>
  <c r="C165" i="4"/>
  <c r="G164" i="4"/>
  <c r="F167" i="3"/>
  <c r="C168" i="3" s="1"/>
  <c r="E164" i="5" l="1"/>
  <c r="E165" i="4"/>
  <c r="D168" i="3"/>
  <c r="G167" i="3"/>
  <c r="F164" i="5" l="1"/>
  <c r="F165" i="4"/>
  <c r="E168" i="3"/>
  <c r="F168" i="3" s="1"/>
  <c r="C165" i="5" l="1"/>
  <c r="D165" i="5"/>
  <c r="G164" i="5"/>
  <c r="D166" i="4"/>
  <c r="C166" i="4"/>
  <c r="G165" i="4"/>
  <c r="G168" i="3"/>
  <c r="C169" i="3"/>
  <c r="D169" i="3"/>
  <c r="E165" i="5" l="1"/>
  <c r="E166" i="4"/>
  <c r="E169" i="3"/>
  <c r="F169" i="3" s="1"/>
  <c r="C170" i="3" s="1"/>
  <c r="F165" i="5" l="1"/>
  <c r="F166" i="4"/>
  <c r="G169" i="3"/>
  <c r="D170" i="3"/>
  <c r="E170" i="3" s="1"/>
  <c r="F170" i="3" s="1"/>
  <c r="C171" i="3" s="1"/>
  <c r="C166" i="5" l="1"/>
  <c r="D166" i="5"/>
  <c r="G165" i="5"/>
  <c r="D167" i="4"/>
  <c r="C167" i="4"/>
  <c r="G166" i="4"/>
  <c r="G170" i="3"/>
  <c r="D171" i="3"/>
  <c r="E171" i="3" s="1"/>
  <c r="F171" i="3" s="1"/>
  <c r="C172" i="3" s="1"/>
  <c r="E166" i="5" l="1"/>
  <c r="E167" i="4"/>
  <c r="D172" i="3"/>
  <c r="E172" i="3" s="1"/>
  <c r="F172" i="3" s="1"/>
  <c r="C173" i="3" s="1"/>
  <c r="G171" i="3"/>
  <c r="F166" i="5" l="1"/>
  <c r="F167" i="4"/>
  <c r="D173" i="3"/>
  <c r="G172" i="3"/>
  <c r="C167" i="5" l="1"/>
  <c r="D167" i="5"/>
  <c r="G166" i="5"/>
  <c r="D168" i="4"/>
  <c r="C168" i="4"/>
  <c r="G167" i="4"/>
  <c r="E173" i="3"/>
  <c r="F173" i="3" s="1"/>
  <c r="C174" i="3" s="1"/>
  <c r="E167" i="5" l="1"/>
  <c r="E168" i="4"/>
  <c r="F168" i="4" s="1"/>
  <c r="D174" i="3"/>
  <c r="D29" i="3" s="1"/>
  <c r="G173" i="3"/>
  <c r="F167" i="5" l="1"/>
  <c r="D169" i="4"/>
  <c r="C169" i="4"/>
  <c r="G168" i="4"/>
  <c r="E174" i="3"/>
  <c r="C29" i="3"/>
  <c r="C168" i="5" l="1"/>
  <c r="D168" i="5"/>
  <c r="G167" i="5"/>
  <c r="E169" i="4"/>
  <c r="F169" i="4" s="1"/>
  <c r="E29" i="3"/>
  <c r="F174" i="3"/>
  <c r="C175" i="3" s="1"/>
  <c r="E168" i="5" l="1"/>
  <c r="F168" i="5" s="1"/>
  <c r="D170" i="4"/>
  <c r="C170" i="4"/>
  <c r="G169" i="4"/>
  <c r="D175" i="3"/>
  <c r="F29" i="3"/>
  <c r="G174" i="3"/>
  <c r="G29" i="3" s="1"/>
  <c r="C169" i="5" l="1"/>
  <c r="D169" i="5"/>
  <c r="G168" i="5"/>
  <c r="E170" i="4"/>
  <c r="F170" i="4" s="1"/>
  <c r="E175" i="3"/>
  <c r="E169" i="5" l="1"/>
  <c r="F169" i="5" s="1"/>
  <c r="D171" i="4"/>
  <c r="C171" i="4"/>
  <c r="G170" i="4"/>
  <c r="F175" i="3"/>
  <c r="C176" i="3" s="1"/>
  <c r="C170" i="5" l="1"/>
  <c r="D170" i="5"/>
  <c r="G169" i="5"/>
  <c r="E171" i="4"/>
  <c r="F171" i="4" s="1"/>
  <c r="D176" i="3"/>
  <c r="G175" i="3"/>
  <c r="E170" i="5" l="1"/>
  <c r="F170" i="5" s="1"/>
  <c r="D172" i="4"/>
  <c r="C172" i="4"/>
  <c r="G171" i="4"/>
  <c r="E176" i="3"/>
  <c r="C171" i="5" l="1"/>
  <c r="D171" i="5"/>
  <c r="G170" i="5"/>
  <c r="E172" i="4"/>
  <c r="F172" i="4" s="1"/>
  <c r="F176" i="3"/>
  <c r="C177" i="3" s="1"/>
  <c r="E171" i="5" l="1"/>
  <c r="F171" i="5" s="1"/>
  <c r="D173" i="4"/>
  <c r="C173" i="4"/>
  <c r="G172" i="4"/>
  <c r="D177" i="3"/>
  <c r="G176" i="3"/>
  <c r="C172" i="5" l="1"/>
  <c r="D172" i="5"/>
  <c r="G171" i="5"/>
  <c r="E173" i="4"/>
  <c r="F173" i="4" s="1"/>
  <c r="E177" i="3"/>
  <c r="E172" i="5" l="1"/>
  <c r="F172" i="5" s="1"/>
  <c r="D174" i="4"/>
  <c r="D29" i="4" s="1"/>
  <c r="C174" i="4"/>
  <c r="G173" i="4"/>
  <c r="F177" i="3"/>
  <c r="C178" i="3" s="1"/>
  <c r="C173" i="5" l="1"/>
  <c r="D173" i="5"/>
  <c r="G172" i="5"/>
  <c r="E174" i="4"/>
  <c r="C29" i="4"/>
  <c r="D178" i="3"/>
  <c r="G177" i="3"/>
  <c r="E173" i="5" l="1"/>
  <c r="F173" i="5" s="1"/>
  <c r="E29" i="4"/>
  <c r="F174" i="4"/>
  <c r="E178" i="3"/>
  <c r="C174" i="5" l="1"/>
  <c r="D174" i="5"/>
  <c r="D29" i="5" s="1"/>
  <c r="G173" i="5"/>
  <c r="D175" i="4"/>
  <c r="C175" i="4"/>
  <c r="F29" i="4"/>
  <c r="G174" i="4"/>
  <c r="G29" i="4" s="1"/>
  <c r="F178" i="3"/>
  <c r="C179" i="3" s="1"/>
  <c r="E174" i="5" l="1"/>
  <c r="C29" i="5"/>
  <c r="E175" i="4"/>
  <c r="D179" i="3"/>
  <c r="G178" i="3"/>
  <c r="E29" i="5" l="1"/>
  <c r="F174" i="5"/>
  <c r="F175" i="4"/>
  <c r="E179" i="3"/>
  <c r="C175" i="5" l="1"/>
  <c r="F29" i="5"/>
  <c r="D175" i="5"/>
  <c r="G174" i="5"/>
  <c r="G29" i="5" s="1"/>
  <c r="D176" i="4"/>
  <c r="C176" i="4"/>
  <c r="G175" i="4"/>
  <c r="F179" i="3"/>
  <c r="C180" i="3" s="1"/>
  <c r="E175" i="5" l="1"/>
  <c r="E176" i="4"/>
  <c r="D180" i="3"/>
  <c r="G179" i="3"/>
  <c r="F175" i="5" l="1"/>
  <c r="F176" i="4"/>
  <c r="E180" i="3"/>
  <c r="F180" i="3" s="1"/>
  <c r="G180" i="3" s="1"/>
  <c r="C176" i="5" l="1"/>
  <c r="D176" i="5"/>
  <c r="G175" i="5"/>
  <c r="D177" i="4"/>
  <c r="C177" i="4"/>
  <c r="G176" i="4"/>
  <c r="D181" i="3"/>
  <c r="C181" i="3"/>
  <c r="E176" i="5" l="1"/>
  <c r="E177" i="4"/>
  <c r="E181" i="3"/>
  <c r="F181" i="3" s="1"/>
  <c r="G181" i="3" s="1"/>
  <c r="F176" i="5" l="1"/>
  <c r="F177" i="4"/>
  <c r="C182" i="3"/>
  <c r="D182" i="3"/>
  <c r="C177" i="5" l="1"/>
  <c r="D177" i="5"/>
  <c r="G176" i="5"/>
  <c r="D178" i="4"/>
  <c r="C178" i="4"/>
  <c r="G177" i="4"/>
  <c r="E182" i="3"/>
  <c r="F182" i="3" s="1"/>
  <c r="C183" i="3" s="1"/>
  <c r="E177" i="5" l="1"/>
  <c r="E178" i="4"/>
  <c r="D183" i="3"/>
  <c r="E183" i="3" s="1"/>
  <c r="F183" i="3" s="1"/>
  <c r="C184" i="3" s="1"/>
  <c r="G182" i="3"/>
  <c r="F177" i="5" l="1"/>
  <c r="F178" i="4"/>
  <c r="G183" i="3"/>
  <c r="D184" i="3"/>
  <c r="E184" i="3" s="1"/>
  <c r="F184" i="3" s="1"/>
  <c r="D185" i="3" s="1"/>
  <c r="C178" i="5" l="1"/>
  <c r="D178" i="5"/>
  <c r="G177" i="5"/>
  <c r="D179" i="4"/>
  <c r="C179" i="4"/>
  <c r="G178" i="4"/>
  <c r="C185" i="3"/>
  <c r="E185" i="3" s="1"/>
  <c r="F185" i="3" s="1"/>
  <c r="C186" i="3" s="1"/>
  <c r="G184" i="3"/>
  <c r="E178" i="5" l="1"/>
  <c r="E179" i="4"/>
  <c r="D186" i="3"/>
  <c r="D30" i="3" s="1"/>
  <c r="C30" i="3"/>
  <c r="G185" i="3"/>
  <c r="F178" i="5" l="1"/>
  <c r="F179" i="4"/>
  <c r="E186" i="3"/>
  <c r="F186" i="3" s="1"/>
  <c r="C187" i="3" s="1"/>
  <c r="C179" i="5" l="1"/>
  <c r="D179" i="5"/>
  <c r="G178" i="5"/>
  <c r="D180" i="4"/>
  <c r="C180" i="4"/>
  <c r="G179" i="4"/>
  <c r="D187" i="3"/>
  <c r="E187" i="3" s="1"/>
  <c r="F30" i="3"/>
  <c r="E30" i="3"/>
  <c r="G186" i="3"/>
  <c r="G30" i="3" s="1"/>
  <c r="E180" i="4" l="1"/>
  <c r="F180" i="4" s="1"/>
  <c r="D181" i="4" s="1"/>
  <c r="E179" i="5"/>
  <c r="F187" i="3"/>
  <c r="C188" i="3" s="1"/>
  <c r="G180" i="4" l="1"/>
  <c r="C181" i="4"/>
  <c r="E181" i="4" s="1"/>
  <c r="F181" i="4" s="1"/>
  <c r="F179" i="5"/>
  <c r="D188" i="3"/>
  <c r="G187" i="3"/>
  <c r="C180" i="5" l="1"/>
  <c r="D180" i="5"/>
  <c r="G179" i="5"/>
  <c r="D182" i="4"/>
  <c r="C182" i="4"/>
  <c r="G181" i="4"/>
  <c r="E188" i="3"/>
  <c r="E182" i="4" l="1"/>
  <c r="F182" i="4" s="1"/>
  <c r="D183" i="4" s="1"/>
  <c r="E180" i="5"/>
  <c r="F180" i="5" s="1"/>
  <c r="F188" i="3"/>
  <c r="C189" i="3" s="1"/>
  <c r="G182" i="4" l="1"/>
  <c r="C183" i="4"/>
  <c r="E183" i="4" s="1"/>
  <c r="F183" i="4" s="1"/>
  <c r="C181" i="5"/>
  <c r="D181" i="5"/>
  <c r="G180" i="5"/>
  <c r="D189" i="3"/>
  <c r="G188" i="3"/>
  <c r="E181" i="5" l="1"/>
  <c r="F181" i="5" s="1"/>
  <c r="D184" i="4"/>
  <c r="C184" i="4"/>
  <c r="G183" i="4"/>
  <c r="E189" i="3"/>
  <c r="E184" i="4" l="1"/>
  <c r="F184" i="4" s="1"/>
  <c r="G184" i="4" s="1"/>
  <c r="C182" i="5"/>
  <c r="D182" i="5"/>
  <c r="G181" i="5"/>
  <c r="F189" i="3"/>
  <c r="C190" i="3" s="1"/>
  <c r="D185" i="4" l="1"/>
  <c r="C185" i="4"/>
  <c r="E182" i="5"/>
  <c r="F182" i="5" s="1"/>
  <c r="D190" i="3"/>
  <c r="G189" i="3"/>
  <c r="E185" i="4" l="1"/>
  <c r="F185" i="4" s="1"/>
  <c r="G185" i="4" s="1"/>
  <c r="C183" i="5"/>
  <c r="D183" i="5"/>
  <c r="G182" i="5"/>
  <c r="E190" i="3"/>
  <c r="C186" i="4" l="1"/>
  <c r="D186" i="4"/>
  <c r="D30" i="4" s="1"/>
  <c r="E183" i="5"/>
  <c r="F183" i="5" s="1"/>
  <c r="C30" i="4"/>
  <c r="F190" i="3"/>
  <c r="C191" i="3" s="1"/>
  <c r="E186" i="4" l="1"/>
  <c r="F186" i="4" s="1"/>
  <c r="C184" i="5"/>
  <c r="D184" i="5"/>
  <c r="G183" i="5"/>
  <c r="D191" i="3"/>
  <c r="G190" i="3"/>
  <c r="E30" i="4" l="1"/>
  <c r="E184" i="5"/>
  <c r="F184" i="5" s="1"/>
  <c r="D187" i="4"/>
  <c r="C187" i="4"/>
  <c r="F30" i="4"/>
  <c r="G186" i="4"/>
  <c r="G30" i="4" s="1"/>
  <c r="E191" i="3"/>
  <c r="C185" i="5" l="1"/>
  <c r="D185" i="5"/>
  <c r="G184" i="5"/>
  <c r="E187" i="4"/>
  <c r="F191" i="3"/>
  <c r="C192" i="3" s="1"/>
  <c r="E185" i="5" l="1"/>
  <c r="F185" i="5" s="1"/>
  <c r="F187" i="4"/>
  <c r="D192" i="3"/>
  <c r="G191" i="3"/>
  <c r="C186" i="5" l="1"/>
  <c r="D186" i="5"/>
  <c r="D30" i="5" s="1"/>
  <c r="G185" i="5"/>
  <c r="D188" i="4"/>
  <c r="C188" i="4"/>
  <c r="G187" i="4"/>
  <c r="E192" i="3"/>
  <c r="F192" i="3" s="1"/>
  <c r="C193" i="3" s="1"/>
  <c r="E186" i="5" l="1"/>
  <c r="C30" i="5"/>
  <c r="E188" i="4"/>
  <c r="G192" i="3"/>
  <c r="D193" i="3"/>
  <c r="E193" i="3" s="1"/>
  <c r="F193" i="3" s="1"/>
  <c r="C194" i="3" s="1"/>
  <c r="E30" i="5" l="1"/>
  <c r="F186" i="5"/>
  <c r="F188" i="4"/>
  <c r="G193" i="3"/>
  <c r="D194" i="3"/>
  <c r="E194" i="3" s="1"/>
  <c r="F194" i="3" s="1"/>
  <c r="C195" i="3" s="1"/>
  <c r="C187" i="5" l="1"/>
  <c r="D187" i="5"/>
  <c r="F30" i="5"/>
  <c r="G186" i="5"/>
  <c r="G30" i="5" s="1"/>
  <c r="D189" i="4"/>
  <c r="C189" i="4"/>
  <c r="G188" i="4"/>
  <c r="D195" i="3"/>
  <c r="G194" i="3"/>
  <c r="E187" i="5" l="1"/>
  <c r="E189" i="4"/>
  <c r="E195" i="3"/>
  <c r="F195" i="3" s="1"/>
  <c r="C196" i="3" s="1"/>
  <c r="F187" i="5" l="1"/>
  <c r="F189" i="4"/>
  <c r="D196" i="3"/>
  <c r="G195" i="3"/>
  <c r="C188" i="5" l="1"/>
  <c r="D188" i="5"/>
  <c r="G187" i="5"/>
  <c r="D190" i="4"/>
  <c r="C190" i="4"/>
  <c r="G189" i="4"/>
  <c r="E196" i="3"/>
  <c r="F196" i="3" s="1"/>
  <c r="C197" i="3" s="1"/>
  <c r="E188" i="5" l="1"/>
  <c r="E190" i="4"/>
  <c r="D197" i="3"/>
  <c r="E197" i="3" s="1"/>
  <c r="F197" i="3" s="1"/>
  <c r="C198" i="3" s="1"/>
  <c r="G196" i="3"/>
  <c r="F188" i="5" l="1"/>
  <c r="F190" i="4"/>
  <c r="G197" i="3"/>
  <c r="D198" i="3"/>
  <c r="D31" i="3" s="1"/>
  <c r="C31" i="3"/>
  <c r="D189" i="5" l="1"/>
  <c r="C189" i="5"/>
  <c r="G188" i="5"/>
  <c r="D191" i="4"/>
  <c r="C191" i="4"/>
  <c r="G190" i="4"/>
  <c r="E198" i="3"/>
  <c r="E31" i="3" s="1"/>
  <c r="E189" i="5" l="1"/>
  <c r="E191" i="4"/>
  <c r="F198" i="3"/>
  <c r="C199" i="3" s="1"/>
  <c r="F189" i="5" l="1"/>
  <c r="F191" i="4"/>
  <c r="G198" i="3"/>
  <c r="G31" i="3" s="1"/>
  <c r="F31" i="3"/>
  <c r="D199" i="3"/>
  <c r="E199" i="3" s="1"/>
  <c r="C190" i="5" l="1"/>
  <c r="D190" i="5"/>
  <c r="G189" i="5"/>
  <c r="D192" i="4"/>
  <c r="C192" i="4"/>
  <c r="G191" i="4"/>
  <c r="F199" i="3"/>
  <c r="C200" i="3" s="1"/>
  <c r="E192" i="4" l="1"/>
  <c r="F192" i="4" s="1"/>
  <c r="D193" i="4" s="1"/>
  <c r="E190" i="5"/>
  <c r="D200" i="3"/>
  <c r="G199" i="3"/>
  <c r="G192" i="4" l="1"/>
  <c r="C193" i="4"/>
  <c r="E193" i="4" s="1"/>
  <c r="F193" i="4" s="1"/>
  <c r="F190" i="5"/>
  <c r="E200" i="3"/>
  <c r="C191" i="5" l="1"/>
  <c r="D191" i="5"/>
  <c r="G190" i="5"/>
  <c r="D194" i="4"/>
  <c r="C194" i="4"/>
  <c r="G193" i="4"/>
  <c r="F200" i="3"/>
  <c r="C201" i="3" s="1"/>
  <c r="E191" i="5" l="1"/>
  <c r="E194" i="4"/>
  <c r="F194" i="4" s="1"/>
  <c r="D201" i="3"/>
  <c r="G200" i="3"/>
  <c r="F191" i="5" l="1"/>
  <c r="C195" i="4"/>
  <c r="D195" i="4"/>
  <c r="G194" i="4"/>
  <c r="E201" i="3"/>
  <c r="E195" i="4" l="1"/>
  <c r="F195" i="4" s="1"/>
  <c r="C196" i="4" s="1"/>
  <c r="C192" i="5"/>
  <c r="D192" i="5"/>
  <c r="G191" i="5"/>
  <c r="F201" i="3"/>
  <c r="C202" i="3" s="1"/>
  <c r="D196" i="4" l="1"/>
  <c r="E196" i="4" s="1"/>
  <c r="F196" i="4" s="1"/>
  <c r="G195" i="4"/>
  <c r="E192" i="5"/>
  <c r="F192" i="5" s="1"/>
  <c r="D202" i="3"/>
  <c r="G201" i="3"/>
  <c r="D193" i="5" l="1"/>
  <c r="C193" i="5"/>
  <c r="G192" i="5"/>
  <c r="C197" i="4"/>
  <c r="D197" i="4"/>
  <c r="G196" i="4"/>
  <c r="E202" i="3"/>
  <c r="E193" i="5" l="1"/>
  <c r="F193" i="5" s="1"/>
  <c r="C194" i="5" s="1"/>
  <c r="E197" i="4"/>
  <c r="F197" i="4" s="1"/>
  <c r="G197" i="4" s="1"/>
  <c r="F202" i="3"/>
  <c r="C203" i="3" s="1"/>
  <c r="G193" i="5" l="1"/>
  <c r="D194" i="5"/>
  <c r="E194" i="5" s="1"/>
  <c r="F194" i="5" s="1"/>
  <c r="C198" i="4"/>
  <c r="D198" i="4"/>
  <c r="D31" i="4" s="1"/>
  <c r="D203" i="3"/>
  <c r="G202" i="3"/>
  <c r="E198" i="4" l="1"/>
  <c r="F198" i="4" s="1"/>
  <c r="C31" i="4"/>
  <c r="C195" i="5"/>
  <c r="D195" i="5"/>
  <c r="G194" i="5"/>
  <c r="E31" i="4"/>
  <c r="E203" i="3"/>
  <c r="E195" i="5" l="1"/>
  <c r="F195" i="5" s="1"/>
  <c r="C199" i="4"/>
  <c r="D199" i="4"/>
  <c r="F31" i="4"/>
  <c r="G198" i="4"/>
  <c r="G31" i="4" s="1"/>
  <c r="F203" i="3"/>
  <c r="C204" i="3" s="1"/>
  <c r="C196" i="5" l="1"/>
  <c r="D196" i="5"/>
  <c r="G195" i="5"/>
  <c r="E199" i="4"/>
  <c r="D204" i="3"/>
  <c r="G203" i="3"/>
  <c r="E196" i="5" l="1"/>
  <c r="F196" i="5" s="1"/>
  <c r="F199" i="4"/>
  <c r="E204" i="3"/>
  <c r="F204" i="3" s="1"/>
  <c r="C205" i="3" s="1"/>
  <c r="D197" i="5" l="1"/>
  <c r="C197" i="5"/>
  <c r="G196" i="5"/>
  <c r="D200" i="4"/>
  <c r="C200" i="4"/>
  <c r="G199" i="4"/>
  <c r="G204" i="3"/>
  <c r="D205" i="3"/>
  <c r="E205" i="3" s="1"/>
  <c r="F205" i="3" s="1"/>
  <c r="C206" i="3" s="1"/>
  <c r="E197" i="5" l="1"/>
  <c r="F197" i="5" s="1"/>
  <c r="C198" i="5" s="1"/>
  <c r="E200" i="4"/>
  <c r="G205" i="3"/>
  <c r="D206" i="3"/>
  <c r="E206" i="3" s="1"/>
  <c r="F206" i="3" s="1"/>
  <c r="C207" i="3" s="1"/>
  <c r="G197" i="5" l="1"/>
  <c r="D198" i="5"/>
  <c r="D31" i="5" s="1"/>
  <c r="C31" i="5"/>
  <c r="F200" i="4"/>
  <c r="G206" i="3"/>
  <c r="D207" i="3"/>
  <c r="E207" i="3" s="1"/>
  <c r="F207" i="3" s="1"/>
  <c r="E198" i="5" l="1"/>
  <c r="F198" i="5" s="1"/>
  <c r="D201" i="4"/>
  <c r="C201" i="4"/>
  <c r="G200" i="4"/>
  <c r="G207" i="3"/>
  <c r="C208" i="3"/>
  <c r="D208" i="3"/>
  <c r="E31" i="5" l="1"/>
  <c r="C199" i="5"/>
  <c r="D199" i="5"/>
  <c r="F31" i="5"/>
  <c r="G198" i="5"/>
  <c r="G31" i="5" s="1"/>
  <c r="E201" i="4"/>
  <c r="E208" i="3"/>
  <c r="F208" i="3" s="1"/>
  <c r="C209" i="3" s="1"/>
  <c r="E199" i="5" l="1"/>
  <c r="F201" i="4"/>
  <c r="D209" i="3"/>
  <c r="E209" i="3" s="1"/>
  <c r="F209" i="3" s="1"/>
  <c r="C210" i="3" s="1"/>
  <c r="G208" i="3"/>
  <c r="F199" i="5" l="1"/>
  <c r="D202" i="4"/>
  <c r="C202" i="4"/>
  <c r="G201" i="4"/>
  <c r="D210" i="3"/>
  <c r="D32" i="3" s="1"/>
  <c r="G209" i="3"/>
  <c r="C200" i="5" l="1"/>
  <c r="D200" i="5"/>
  <c r="G199" i="5"/>
  <c r="E202" i="4"/>
  <c r="C32" i="3"/>
  <c r="E210" i="3"/>
  <c r="E200" i="5" l="1"/>
  <c r="F202" i="4"/>
  <c r="E32" i="3"/>
  <c r="F210" i="3"/>
  <c r="C211" i="3" s="1"/>
  <c r="F200" i="5" l="1"/>
  <c r="D203" i="4"/>
  <c r="C203" i="4"/>
  <c r="G202" i="4"/>
  <c r="D211" i="3"/>
  <c r="E211" i="3" s="1"/>
  <c r="F211" i="3" s="1"/>
  <c r="C212" i="3" s="1"/>
  <c r="F32" i="3"/>
  <c r="G210" i="3"/>
  <c r="G32" i="3" s="1"/>
  <c r="D201" i="5" l="1"/>
  <c r="C201" i="5"/>
  <c r="G200" i="5"/>
  <c r="E203" i="4"/>
  <c r="D212" i="3"/>
  <c r="G211" i="3"/>
  <c r="E201" i="5" l="1"/>
  <c r="F203" i="4"/>
  <c r="E212" i="3"/>
  <c r="F201" i="5" l="1"/>
  <c r="D204" i="4"/>
  <c r="C204" i="4"/>
  <c r="G203" i="4"/>
  <c r="F212" i="3"/>
  <c r="C213" i="3" s="1"/>
  <c r="E204" i="4" l="1"/>
  <c r="F204" i="4" s="1"/>
  <c r="G204" i="4" s="1"/>
  <c r="C202" i="5"/>
  <c r="D202" i="5"/>
  <c r="G201" i="5"/>
  <c r="D213" i="3"/>
  <c r="G212" i="3"/>
  <c r="D205" i="4" l="1"/>
  <c r="C205" i="4"/>
  <c r="E202" i="5"/>
  <c r="E213" i="3"/>
  <c r="E205" i="4" l="1"/>
  <c r="F205" i="4" s="1"/>
  <c r="D206" i="4" s="1"/>
  <c r="F202" i="5"/>
  <c r="F213" i="3"/>
  <c r="C214" i="3" s="1"/>
  <c r="G205" i="4" l="1"/>
  <c r="C206" i="4"/>
  <c r="E206" i="4" s="1"/>
  <c r="F206" i="4" s="1"/>
  <c r="C203" i="5"/>
  <c r="D203" i="5"/>
  <c r="G202" i="5"/>
  <c r="D214" i="3"/>
  <c r="G213" i="3"/>
  <c r="E203" i="5" l="1"/>
  <c r="D207" i="4"/>
  <c r="C207" i="4"/>
  <c r="G206" i="4"/>
  <c r="E214" i="3"/>
  <c r="F203" i="5" l="1"/>
  <c r="E207" i="4"/>
  <c r="F207" i="4" s="1"/>
  <c r="F214" i="3"/>
  <c r="C215" i="3" s="1"/>
  <c r="C204" i="5" l="1"/>
  <c r="D204" i="5"/>
  <c r="G203" i="5"/>
  <c r="D208" i="4"/>
  <c r="C208" i="4"/>
  <c r="G207" i="4"/>
  <c r="D215" i="3"/>
  <c r="G214" i="3"/>
  <c r="E208" i="4" l="1"/>
  <c r="F208" i="4" s="1"/>
  <c r="D209" i="4" s="1"/>
  <c r="E204" i="5"/>
  <c r="F204" i="5" s="1"/>
  <c r="E215" i="3"/>
  <c r="G208" i="4" l="1"/>
  <c r="C209" i="4"/>
  <c r="E209" i="4" s="1"/>
  <c r="F209" i="4" s="1"/>
  <c r="D205" i="5"/>
  <c r="C205" i="5"/>
  <c r="G204" i="5"/>
  <c r="F215" i="3"/>
  <c r="C216" i="3" s="1"/>
  <c r="E205" i="5" l="1"/>
  <c r="F205" i="5" s="1"/>
  <c r="D206" i="5" s="1"/>
  <c r="D210" i="4"/>
  <c r="D32" i="4" s="1"/>
  <c r="G209" i="4"/>
  <c r="C210" i="4"/>
  <c r="C32" i="4" s="1"/>
  <c r="D216" i="3"/>
  <c r="G215" i="3"/>
  <c r="C206" i="5" l="1"/>
  <c r="E206" i="5" s="1"/>
  <c r="F206" i="5" s="1"/>
  <c r="G205" i="5"/>
  <c r="E210" i="4"/>
  <c r="E32" i="4" s="1"/>
  <c r="E216" i="3"/>
  <c r="F216" i="3" s="1"/>
  <c r="C217" i="3" s="1"/>
  <c r="F210" i="4" l="1"/>
  <c r="F32" i="4" s="1"/>
  <c r="C207" i="5"/>
  <c r="D207" i="5"/>
  <c r="G206" i="5"/>
  <c r="D211" i="4"/>
  <c r="G216" i="3"/>
  <c r="D217" i="3"/>
  <c r="E217" i="3" s="1"/>
  <c r="F217" i="3" s="1"/>
  <c r="C218" i="3" s="1"/>
  <c r="C211" i="4" l="1"/>
  <c r="E211" i="4" s="1"/>
  <c r="G210" i="4"/>
  <c r="G32" i="4" s="1"/>
  <c r="E207" i="5"/>
  <c r="F207" i="5" s="1"/>
  <c r="G217" i="3"/>
  <c r="D218" i="3"/>
  <c r="E218" i="3" s="1"/>
  <c r="F218" i="3" s="1"/>
  <c r="C219" i="3" s="1"/>
  <c r="C208" i="5" l="1"/>
  <c r="D208" i="5"/>
  <c r="G207" i="5"/>
  <c r="F211" i="4"/>
  <c r="G218" i="3"/>
  <c r="D219" i="3"/>
  <c r="E219" i="3" s="1"/>
  <c r="F219" i="3" s="1"/>
  <c r="C220" i="3" s="1"/>
  <c r="E208" i="5" l="1"/>
  <c r="F208" i="5" s="1"/>
  <c r="D212" i="4"/>
  <c r="C212" i="4"/>
  <c r="G211" i="4"/>
  <c r="G219" i="3"/>
  <c r="D220" i="3"/>
  <c r="E220" i="3" s="1"/>
  <c r="F220" i="3" s="1"/>
  <c r="C209" i="5" l="1"/>
  <c r="D209" i="5"/>
  <c r="G208" i="5"/>
  <c r="E212" i="4"/>
  <c r="D221" i="3"/>
  <c r="C221" i="3"/>
  <c r="G220" i="3"/>
  <c r="E209" i="5" l="1"/>
  <c r="F209" i="5" s="1"/>
  <c r="F212" i="4"/>
  <c r="E221" i="3"/>
  <c r="F221" i="3" s="1"/>
  <c r="C222" i="3" s="1"/>
  <c r="C210" i="5" l="1"/>
  <c r="D210" i="5"/>
  <c r="D32" i="5" s="1"/>
  <c r="G209" i="5"/>
  <c r="D213" i="4"/>
  <c r="C213" i="4"/>
  <c r="G212" i="4"/>
  <c r="G221" i="3"/>
  <c r="D222" i="3"/>
  <c r="D33" i="3" s="1"/>
  <c r="C33" i="3"/>
  <c r="E210" i="5" l="1"/>
  <c r="C32" i="5"/>
  <c r="E213" i="4"/>
  <c r="E222" i="3"/>
  <c r="F222" i="3" s="1"/>
  <c r="C223" i="3" s="1"/>
  <c r="E32" i="5" l="1"/>
  <c r="F210" i="5"/>
  <c r="F213" i="4"/>
  <c r="D223" i="3"/>
  <c r="E223" i="3" s="1"/>
  <c r="F33" i="3"/>
  <c r="E33" i="3"/>
  <c r="G222" i="3"/>
  <c r="G33" i="3" s="1"/>
  <c r="C211" i="5" l="1"/>
  <c r="D211" i="5"/>
  <c r="F32" i="5"/>
  <c r="G210" i="5"/>
  <c r="G32" i="5" s="1"/>
  <c r="D214" i="4"/>
  <c r="C214" i="4"/>
  <c r="G213" i="4"/>
  <c r="F223" i="3"/>
  <c r="C224" i="3" s="1"/>
  <c r="E211" i="5" l="1"/>
  <c r="E214" i="4"/>
  <c r="D224" i="3"/>
  <c r="G223" i="3"/>
  <c r="F211" i="5" l="1"/>
  <c r="F214" i="4"/>
  <c r="E224" i="3"/>
  <c r="C212" i="5" l="1"/>
  <c r="D212" i="5"/>
  <c r="G211" i="5"/>
  <c r="D215" i="4"/>
  <c r="C215" i="4"/>
  <c r="G214" i="4"/>
  <c r="F224" i="3"/>
  <c r="C225" i="3" s="1"/>
  <c r="E212" i="5" l="1"/>
  <c r="E215" i="4"/>
  <c r="D225" i="3"/>
  <c r="G224" i="3"/>
  <c r="F212" i="5" l="1"/>
  <c r="F215" i="4"/>
  <c r="E225" i="3"/>
  <c r="C213" i="5" l="1"/>
  <c r="D213" i="5"/>
  <c r="G212" i="5"/>
  <c r="D216" i="4"/>
  <c r="C216" i="4"/>
  <c r="G215" i="4"/>
  <c r="F225" i="3"/>
  <c r="C226" i="3" s="1"/>
  <c r="E216" i="4" l="1"/>
  <c r="F216" i="4" s="1"/>
  <c r="D217" i="4" s="1"/>
  <c r="E213" i="5"/>
  <c r="D226" i="3"/>
  <c r="G225" i="3"/>
  <c r="G216" i="4" l="1"/>
  <c r="C217" i="4"/>
  <c r="E217" i="4" s="1"/>
  <c r="F217" i="4" s="1"/>
  <c r="F213" i="5"/>
  <c r="E226" i="3"/>
  <c r="C214" i="5" l="1"/>
  <c r="D214" i="5"/>
  <c r="G213" i="5"/>
  <c r="D218" i="4"/>
  <c r="C218" i="4"/>
  <c r="G217" i="4"/>
  <c r="F226" i="3"/>
  <c r="C227" i="3" s="1"/>
  <c r="E214" i="5" l="1"/>
  <c r="E218" i="4"/>
  <c r="F218" i="4" s="1"/>
  <c r="D227" i="3"/>
  <c r="G226" i="3"/>
  <c r="F214" i="5" l="1"/>
  <c r="D219" i="4"/>
  <c r="C219" i="4"/>
  <c r="G218" i="4"/>
  <c r="E227" i="3"/>
  <c r="C215" i="5" l="1"/>
  <c r="D215" i="5"/>
  <c r="G214" i="5"/>
  <c r="E219" i="4"/>
  <c r="F219" i="4" s="1"/>
  <c r="F227" i="3"/>
  <c r="C228" i="3" s="1"/>
  <c r="E215" i="5" l="1"/>
  <c r="D220" i="4"/>
  <c r="C220" i="4"/>
  <c r="G219" i="4"/>
  <c r="D228" i="3"/>
  <c r="G227" i="3"/>
  <c r="E220" i="4" l="1"/>
  <c r="F220" i="4" s="1"/>
  <c r="D221" i="4" s="1"/>
  <c r="F215" i="5"/>
  <c r="E228" i="3"/>
  <c r="F228" i="3" s="1"/>
  <c r="C229" i="3" s="1"/>
  <c r="G220" i="4" l="1"/>
  <c r="C221" i="4"/>
  <c r="E221" i="4" s="1"/>
  <c r="F221" i="4" s="1"/>
  <c r="C216" i="5"/>
  <c r="D216" i="5"/>
  <c r="G215" i="5"/>
  <c r="D229" i="3"/>
  <c r="E229" i="3" s="1"/>
  <c r="F229" i="3" s="1"/>
  <c r="C230" i="3" s="1"/>
  <c r="G228" i="3"/>
  <c r="E216" i="5" l="1"/>
  <c r="F216" i="5" s="1"/>
  <c r="D222" i="4"/>
  <c r="D33" i="4" s="1"/>
  <c r="C222" i="4"/>
  <c r="G221" i="4"/>
  <c r="D230" i="3"/>
  <c r="G229" i="3"/>
  <c r="C217" i="5" l="1"/>
  <c r="D217" i="5"/>
  <c r="G216" i="5"/>
  <c r="E222" i="4"/>
  <c r="C33" i="4"/>
  <c r="E230" i="3"/>
  <c r="F230" i="3" s="1"/>
  <c r="C231" i="3" s="1"/>
  <c r="E217" i="5" l="1"/>
  <c r="F217" i="5" s="1"/>
  <c r="E33" i="4"/>
  <c r="F222" i="4"/>
  <c r="D231" i="3"/>
  <c r="G230" i="3"/>
  <c r="C218" i="5" l="1"/>
  <c r="D218" i="5"/>
  <c r="G217" i="5"/>
  <c r="D223" i="4"/>
  <c r="C223" i="4"/>
  <c r="F33" i="4"/>
  <c r="G222" i="4"/>
  <c r="G33" i="4" s="1"/>
  <c r="E231" i="3"/>
  <c r="F231" i="3" s="1"/>
  <c r="C232" i="3" s="1"/>
  <c r="E218" i="5" l="1"/>
  <c r="F218" i="5" s="1"/>
  <c r="E223" i="4"/>
  <c r="D232" i="3"/>
  <c r="E232" i="3" s="1"/>
  <c r="F232" i="3" s="1"/>
  <c r="C233" i="3" s="1"/>
  <c r="G231" i="3"/>
  <c r="C219" i="5" l="1"/>
  <c r="D219" i="5"/>
  <c r="G218" i="5"/>
  <c r="F223" i="4"/>
  <c r="D233" i="3"/>
  <c r="G232" i="3"/>
  <c r="E219" i="5" l="1"/>
  <c r="F219" i="5" s="1"/>
  <c r="D224" i="4"/>
  <c r="C224" i="4"/>
  <c r="G223" i="4"/>
  <c r="E233" i="3"/>
  <c r="F233" i="3" s="1"/>
  <c r="C234" i="3" s="1"/>
  <c r="C220" i="5" l="1"/>
  <c r="D220" i="5"/>
  <c r="G219" i="5"/>
  <c r="E224" i="4"/>
  <c r="G233" i="3"/>
  <c r="D234" i="3"/>
  <c r="D34" i="3" s="1"/>
  <c r="C34" i="3"/>
  <c r="E220" i="5" l="1"/>
  <c r="F220" i="5" s="1"/>
  <c r="F224" i="4"/>
  <c r="E234" i="3"/>
  <c r="E34" i="3" s="1"/>
  <c r="C221" i="5" l="1"/>
  <c r="D221" i="5"/>
  <c r="G220" i="5"/>
  <c r="D225" i="4"/>
  <c r="C225" i="4"/>
  <c r="G224" i="4"/>
  <c r="F234" i="3"/>
  <c r="C235" i="3" s="1"/>
  <c r="E221" i="5" l="1"/>
  <c r="F221" i="5" s="1"/>
  <c r="E225" i="4"/>
  <c r="G234" i="3"/>
  <c r="G34" i="3" s="1"/>
  <c r="F34" i="3"/>
  <c r="D235" i="3"/>
  <c r="E235" i="3" s="1"/>
  <c r="C222" i="5" l="1"/>
  <c r="D222" i="5"/>
  <c r="D33" i="5" s="1"/>
  <c r="G221" i="5"/>
  <c r="F225" i="4"/>
  <c r="F235" i="3"/>
  <c r="C236" i="3" s="1"/>
  <c r="E222" i="5" l="1"/>
  <c r="C33" i="5"/>
  <c r="D226" i="4"/>
  <c r="C226" i="4"/>
  <c r="G225" i="4"/>
  <c r="D236" i="3"/>
  <c r="G235" i="3"/>
  <c r="E33" i="5" l="1"/>
  <c r="F222" i="5"/>
  <c r="E226" i="4"/>
  <c r="E236" i="3"/>
  <c r="C223" i="5" l="1"/>
  <c r="F33" i="5"/>
  <c r="D223" i="5"/>
  <c r="G222" i="5"/>
  <c r="G33" i="5" s="1"/>
  <c r="F226" i="4"/>
  <c r="F236" i="3"/>
  <c r="C237" i="3" s="1"/>
  <c r="E223" i="5" l="1"/>
  <c r="D227" i="4"/>
  <c r="C227" i="4"/>
  <c r="G226" i="4"/>
  <c r="D237" i="3"/>
  <c r="G236" i="3"/>
  <c r="F223" i="5" l="1"/>
  <c r="E227" i="4"/>
  <c r="E237" i="3"/>
  <c r="C224" i="5" l="1"/>
  <c r="D224" i="5"/>
  <c r="G223" i="5"/>
  <c r="F227" i="4"/>
  <c r="F237" i="3"/>
  <c r="C238" i="3" s="1"/>
  <c r="E224" i="5" l="1"/>
  <c r="D228" i="4"/>
  <c r="C228" i="4"/>
  <c r="G227" i="4"/>
  <c r="D238" i="3"/>
  <c r="G237" i="3"/>
  <c r="E228" i="4" l="1"/>
  <c r="F228" i="4" s="1"/>
  <c r="D229" i="4" s="1"/>
  <c r="F224" i="5"/>
  <c r="E238" i="3"/>
  <c r="G228" i="4" l="1"/>
  <c r="C229" i="4"/>
  <c r="E229" i="4" s="1"/>
  <c r="F229" i="4" s="1"/>
  <c r="C225" i="5"/>
  <c r="D225" i="5"/>
  <c r="G224" i="5"/>
  <c r="F238" i="3"/>
  <c r="C239" i="3" s="1"/>
  <c r="E225" i="5" l="1"/>
  <c r="D230" i="4"/>
  <c r="C230" i="4"/>
  <c r="G229" i="4"/>
  <c r="D239" i="3"/>
  <c r="G238" i="3"/>
  <c r="F225" i="5" l="1"/>
  <c r="E230" i="4"/>
  <c r="F230" i="4" s="1"/>
  <c r="E239" i="3"/>
  <c r="C226" i="5" l="1"/>
  <c r="D226" i="5"/>
  <c r="G225" i="5"/>
  <c r="D231" i="4"/>
  <c r="C231" i="4"/>
  <c r="G230" i="4"/>
  <c r="F239" i="3"/>
  <c r="C240" i="3" s="1"/>
  <c r="E226" i="5" l="1"/>
  <c r="E231" i="4"/>
  <c r="F231" i="4" s="1"/>
  <c r="D240" i="3"/>
  <c r="G239" i="3"/>
  <c r="F226" i="5" l="1"/>
  <c r="D232" i="4"/>
  <c r="C232" i="4"/>
  <c r="G231" i="4"/>
  <c r="E240" i="3"/>
  <c r="F240" i="3" s="1"/>
  <c r="C241" i="3" s="1"/>
  <c r="E232" i="4" l="1"/>
  <c r="F232" i="4" s="1"/>
  <c r="G232" i="4" s="1"/>
  <c r="C227" i="5"/>
  <c r="D227" i="5"/>
  <c r="G226" i="5"/>
  <c r="D241" i="3"/>
  <c r="G240" i="3"/>
  <c r="D233" i="4" l="1"/>
  <c r="C233" i="4"/>
  <c r="E233" i="4" s="1"/>
  <c r="F233" i="4" s="1"/>
  <c r="E227" i="5"/>
  <c r="E241" i="3"/>
  <c r="F241" i="3" s="1"/>
  <c r="C242" i="3" s="1"/>
  <c r="F227" i="5" l="1"/>
  <c r="D234" i="4"/>
  <c r="D34" i="4" s="1"/>
  <c r="C234" i="4"/>
  <c r="G233" i="4"/>
  <c r="G241" i="3"/>
  <c r="D242" i="3"/>
  <c r="E242" i="3" s="1"/>
  <c r="F242" i="3" s="1"/>
  <c r="C243" i="3" s="1"/>
  <c r="C228" i="5" l="1"/>
  <c r="D228" i="5"/>
  <c r="G227" i="5"/>
  <c r="E234" i="4"/>
  <c r="C34" i="4"/>
  <c r="D243" i="3"/>
  <c r="E243" i="3" s="1"/>
  <c r="F243" i="3" s="1"/>
  <c r="C244" i="3" s="1"/>
  <c r="G242" i="3"/>
  <c r="E228" i="5" l="1"/>
  <c r="F228" i="5" s="1"/>
  <c r="E34" i="4"/>
  <c r="F234" i="4"/>
  <c r="D244" i="3"/>
  <c r="G243" i="3"/>
  <c r="C229" i="5" l="1"/>
  <c r="D229" i="5"/>
  <c r="G228" i="5"/>
  <c r="D235" i="4"/>
  <c r="C235" i="4"/>
  <c r="F34" i="4"/>
  <c r="G234" i="4"/>
  <c r="G34" i="4" s="1"/>
  <c r="E244" i="3"/>
  <c r="F244" i="3" s="1"/>
  <c r="C245" i="3" s="1"/>
  <c r="E229" i="5" l="1"/>
  <c r="F229" i="5" s="1"/>
  <c r="E235" i="4"/>
  <c r="D245" i="3"/>
  <c r="G244" i="3"/>
  <c r="C230" i="5" l="1"/>
  <c r="D230" i="5"/>
  <c r="G229" i="5"/>
  <c r="F235" i="4"/>
  <c r="E245" i="3"/>
  <c r="F245" i="3" s="1"/>
  <c r="C246" i="3" s="1"/>
  <c r="E230" i="5" l="1"/>
  <c r="F230" i="5" s="1"/>
  <c r="D236" i="4"/>
  <c r="C236" i="4"/>
  <c r="G235" i="4"/>
  <c r="G245" i="3"/>
  <c r="D246" i="3"/>
  <c r="D35" i="3" s="1"/>
  <c r="C35" i="3"/>
  <c r="C231" i="5" l="1"/>
  <c r="D231" i="5"/>
  <c r="G230" i="5"/>
  <c r="E236" i="4"/>
  <c r="E246" i="3"/>
  <c r="E35" i="3" s="1"/>
  <c r="E231" i="5" l="1"/>
  <c r="F231" i="5" s="1"/>
  <c r="F236" i="4"/>
  <c r="F246" i="3"/>
  <c r="C247" i="3" s="1"/>
  <c r="D247" i="3" l="1"/>
  <c r="E247" i="3" s="1"/>
  <c r="C232" i="5"/>
  <c r="D232" i="5"/>
  <c r="G231" i="5"/>
  <c r="D237" i="4"/>
  <c r="C237" i="4"/>
  <c r="G236" i="4"/>
  <c r="G246" i="3"/>
  <c r="G35" i="3" s="1"/>
  <c r="F35" i="3"/>
  <c r="E232" i="5" l="1"/>
  <c r="F232" i="5" s="1"/>
  <c r="E237" i="4"/>
  <c r="F247" i="3"/>
  <c r="C248" i="3" s="1"/>
  <c r="C233" i="5" l="1"/>
  <c r="D233" i="5"/>
  <c r="G232" i="5"/>
  <c r="F237" i="4"/>
  <c r="D248" i="3"/>
  <c r="G247" i="3"/>
  <c r="E233" i="5" l="1"/>
  <c r="F233" i="5" s="1"/>
  <c r="D238" i="4"/>
  <c r="C238" i="4"/>
  <c r="G237" i="4"/>
  <c r="E248" i="3"/>
  <c r="C234" i="5" l="1"/>
  <c r="D234" i="5"/>
  <c r="D34" i="5" s="1"/>
  <c r="G233" i="5"/>
  <c r="E238" i="4"/>
  <c r="F248" i="3"/>
  <c r="C249" i="3" s="1"/>
  <c r="E234" i="5" l="1"/>
  <c r="C34" i="5"/>
  <c r="F238" i="4"/>
  <c r="D249" i="3"/>
  <c r="G248" i="3"/>
  <c r="E34" i="5" l="1"/>
  <c r="F234" i="5"/>
  <c r="D239" i="4"/>
  <c r="C239" i="4"/>
  <c r="G238" i="4"/>
  <c r="E249" i="3"/>
  <c r="C235" i="5" l="1"/>
  <c r="D235" i="5"/>
  <c r="F34" i="5"/>
  <c r="G234" i="5"/>
  <c r="G34" i="5" s="1"/>
  <c r="E239" i="4"/>
  <c r="F249" i="3"/>
  <c r="C250" i="3" s="1"/>
  <c r="E235" i="5" l="1"/>
  <c r="F239" i="4"/>
  <c r="D250" i="3"/>
  <c r="G249" i="3"/>
  <c r="F235" i="5" l="1"/>
  <c r="D240" i="4"/>
  <c r="C240" i="4"/>
  <c r="G239" i="4"/>
  <c r="E250" i="3"/>
  <c r="E240" i="4" l="1"/>
  <c r="F240" i="4" s="1"/>
  <c r="G240" i="4" s="1"/>
  <c r="C236" i="5"/>
  <c r="D236" i="5"/>
  <c r="G235" i="5"/>
  <c r="F250" i="3"/>
  <c r="C251" i="3" s="1"/>
  <c r="D241" i="4" l="1"/>
  <c r="C241" i="4"/>
  <c r="E236" i="5"/>
  <c r="D251" i="3"/>
  <c r="G250" i="3"/>
  <c r="E241" i="4" l="1"/>
  <c r="F241" i="4" s="1"/>
  <c r="D242" i="4" s="1"/>
  <c r="F236" i="5"/>
  <c r="E251" i="3"/>
  <c r="G241" i="4" l="1"/>
  <c r="C242" i="4"/>
  <c r="E242" i="4" s="1"/>
  <c r="F242" i="4" s="1"/>
  <c r="C237" i="5"/>
  <c r="D237" i="5"/>
  <c r="G236" i="5"/>
  <c r="F251" i="3"/>
  <c r="C252" i="3" s="1"/>
  <c r="C243" i="4" l="1"/>
  <c r="D243" i="4"/>
  <c r="G242" i="4"/>
  <c r="E237" i="5"/>
  <c r="D252" i="3"/>
  <c r="G251" i="3"/>
  <c r="E243" i="4" l="1"/>
  <c r="F243" i="4" s="1"/>
  <c r="D244" i="4" s="1"/>
  <c r="F237" i="5"/>
  <c r="E252" i="3"/>
  <c r="F252" i="3" s="1"/>
  <c r="C253" i="3" s="1"/>
  <c r="C244" i="4" l="1"/>
  <c r="E244" i="4" s="1"/>
  <c r="F244" i="4" s="1"/>
  <c r="D245" i="4" s="1"/>
  <c r="G243" i="4"/>
  <c r="C238" i="5"/>
  <c r="D238" i="5"/>
  <c r="G237" i="5"/>
  <c r="D253" i="3"/>
  <c r="G252" i="3"/>
  <c r="C245" i="4" l="1"/>
  <c r="E245" i="4" s="1"/>
  <c r="F245" i="4" s="1"/>
  <c r="G245" i="4" s="1"/>
  <c r="G244" i="4"/>
  <c r="E238" i="5"/>
  <c r="E253" i="3"/>
  <c r="F253" i="3" s="1"/>
  <c r="C254" i="3" s="1"/>
  <c r="C246" i="4" l="1"/>
  <c r="D246" i="4"/>
  <c r="D35" i="4" s="1"/>
  <c r="F238" i="5"/>
  <c r="C35" i="4"/>
  <c r="G253" i="3"/>
  <c r="D254" i="3"/>
  <c r="E254" i="3" s="1"/>
  <c r="F254" i="3" s="1"/>
  <c r="C255" i="3" s="1"/>
  <c r="E246" i="4" l="1"/>
  <c r="C239" i="5"/>
  <c r="D239" i="5"/>
  <c r="G238" i="5"/>
  <c r="E35" i="4"/>
  <c r="F246" i="4"/>
  <c r="D255" i="3"/>
  <c r="E255" i="3" s="1"/>
  <c r="F255" i="3" s="1"/>
  <c r="C256" i="3" s="1"/>
  <c r="G254" i="3"/>
  <c r="E239" i="5" l="1"/>
  <c r="D247" i="4"/>
  <c r="C247" i="4"/>
  <c r="G246" i="4"/>
  <c r="G35" i="4" s="1"/>
  <c r="F35" i="4"/>
  <c r="D256" i="3"/>
  <c r="G255" i="3"/>
  <c r="F239" i="5" l="1"/>
  <c r="E247" i="4"/>
  <c r="E256" i="3"/>
  <c r="F256" i="3" s="1"/>
  <c r="C257" i="3" s="1"/>
  <c r="C240" i="5" l="1"/>
  <c r="D240" i="5"/>
  <c r="G239" i="5"/>
  <c r="F247" i="4"/>
  <c r="D257" i="3"/>
  <c r="G256" i="3"/>
  <c r="E240" i="5" l="1"/>
  <c r="F240" i="5" s="1"/>
  <c r="D248" i="4"/>
  <c r="C248" i="4"/>
  <c r="G247" i="4"/>
  <c r="E257" i="3"/>
  <c r="F257" i="3" s="1"/>
  <c r="C258" i="3" s="1"/>
  <c r="C241" i="5" l="1"/>
  <c r="D241" i="5"/>
  <c r="G240" i="5"/>
  <c r="E248" i="4"/>
  <c r="G257" i="3"/>
  <c r="D258" i="3"/>
  <c r="D36" i="3" s="1"/>
  <c r="C36" i="3"/>
  <c r="E241" i="5" l="1"/>
  <c r="F241" i="5" s="1"/>
  <c r="F248" i="4"/>
  <c r="E258" i="3"/>
  <c r="E36" i="3" s="1"/>
  <c r="C242" i="5" l="1"/>
  <c r="D242" i="5"/>
  <c r="G241" i="5"/>
  <c r="D249" i="4"/>
  <c r="C249" i="4"/>
  <c r="G248" i="4"/>
  <c r="F258" i="3"/>
  <c r="C259" i="3" s="1"/>
  <c r="E242" i="5" l="1"/>
  <c r="F242" i="5" s="1"/>
  <c r="E249" i="4"/>
  <c r="G258" i="3"/>
  <c r="G36" i="3" s="1"/>
  <c r="F36" i="3"/>
  <c r="D259" i="3"/>
  <c r="E259" i="3" s="1"/>
  <c r="C243" i="5" l="1"/>
  <c r="D243" i="5"/>
  <c r="G242" i="5"/>
  <c r="F249" i="4"/>
  <c r="F259" i="3"/>
  <c r="C260" i="3" s="1"/>
  <c r="E243" i="5" l="1"/>
  <c r="F243" i="5" s="1"/>
  <c r="D250" i="4"/>
  <c r="C250" i="4"/>
  <c r="G249" i="4"/>
  <c r="D260" i="3"/>
  <c r="G259" i="3"/>
  <c r="C244" i="5" l="1"/>
  <c r="D244" i="5"/>
  <c r="G243" i="5"/>
  <c r="E250" i="4"/>
  <c r="E260" i="3"/>
  <c r="E244" i="5" l="1"/>
  <c r="F244" i="5" s="1"/>
  <c r="F250" i="4"/>
  <c r="F260" i="3"/>
  <c r="C261" i="3" s="1"/>
  <c r="C245" i="5" l="1"/>
  <c r="D245" i="5"/>
  <c r="G244" i="5"/>
  <c r="D251" i="4"/>
  <c r="C251" i="4"/>
  <c r="G250" i="4"/>
  <c r="D261" i="3"/>
  <c r="G260" i="3"/>
  <c r="E245" i="5" l="1"/>
  <c r="F245" i="5" s="1"/>
  <c r="E251" i="4"/>
  <c r="E261" i="3"/>
  <c r="C246" i="5" l="1"/>
  <c r="D246" i="5"/>
  <c r="D35" i="5" s="1"/>
  <c r="G245" i="5"/>
  <c r="F251" i="4"/>
  <c r="F261" i="3"/>
  <c r="C262" i="3" s="1"/>
  <c r="E246" i="5" l="1"/>
  <c r="C35" i="5"/>
  <c r="D252" i="4"/>
  <c r="C252" i="4"/>
  <c r="G251" i="4"/>
  <c r="D262" i="3"/>
  <c r="G261" i="3"/>
  <c r="E252" i="4" l="1"/>
  <c r="F252" i="4" s="1"/>
  <c r="G252" i="4" s="1"/>
  <c r="E35" i="5"/>
  <c r="F246" i="5"/>
  <c r="E262" i="3"/>
  <c r="D253" i="4" l="1"/>
  <c r="C253" i="4"/>
  <c r="C247" i="5"/>
  <c r="D247" i="5"/>
  <c r="F35" i="5"/>
  <c r="G246" i="5"/>
  <c r="G35" i="5" s="1"/>
  <c r="F262" i="3"/>
  <c r="C263" i="3" s="1"/>
  <c r="E253" i="4" l="1"/>
  <c r="F253" i="4" s="1"/>
  <c r="D254" i="4" s="1"/>
  <c r="E247" i="5"/>
  <c r="D263" i="3"/>
  <c r="G262" i="3"/>
  <c r="G253" i="4" l="1"/>
  <c r="C254" i="4"/>
  <c r="E254" i="4" s="1"/>
  <c r="F254" i="4" s="1"/>
  <c r="D255" i="4" s="1"/>
  <c r="F247" i="5"/>
  <c r="E263" i="3"/>
  <c r="G254" i="4" l="1"/>
  <c r="C255" i="4"/>
  <c r="E255" i="4" s="1"/>
  <c r="F255" i="4" s="1"/>
  <c r="G255" i="4" s="1"/>
  <c r="C248" i="5"/>
  <c r="D248" i="5"/>
  <c r="G247" i="5"/>
  <c r="F263" i="3"/>
  <c r="C264" i="3" s="1"/>
  <c r="D256" i="4" l="1"/>
  <c r="C256" i="4"/>
  <c r="E248" i="5"/>
  <c r="D264" i="3"/>
  <c r="G263" i="3"/>
  <c r="E256" i="4" l="1"/>
  <c r="F256" i="4" s="1"/>
  <c r="F248" i="5"/>
  <c r="E264" i="3"/>
  <c r="F264" i="3" s="1"/>
  <c r="C265" i="3" s="1"/>
  <c r="C257" i="4" l="1"/>
  <c r="G256" i="4"/>
  <c r="D257" i="4"/>
  <c r="C249" i="5"/>
  <c r="D249" i="5"/>
  <c r="G248" i="5"/>
  <c r="D265" i="3"/>
  <c r="E265" i="3" s="1"/>
  <c r="F265" i="3" s="1"/>
  <c r="C266" i="3" s="1"/>
  <c r="G264" i="3"/>
  <c r="E257" i="4" l="1"/>
  <c r="F257" i="4" s="1"/>
  <c r="D258" i="4" s="1"/>
  <c r="D36" i="4" s="1"/>
  <c r="E249" i="5"/>
  <c r="D266" i="3"/>
  <c r="G265" i="3"/>
  <c r="G257" i="4" l="1"/>
  <c r="C258" i="4"/>
  <c r="E258" i="4" s="1"/>
  <c r="F249" i="5"/>
  <c r="E266" i="3"/>
  <c r="F266" i="3" s="1"/>
  <c r="C267" i="3" s="1"/>
  <c r="C36" i="4" l="1"/>
  <c r="F258" i="4"/>
  <c r="E36" i="4"/>
  <c r="C250" i="5"/>
  <c r="D250" i="5"/>
  <c r="G249" i="5"/>
  <c r="D267" i="3"/>
  <c r="E267" i="3" s="1"/>
  <c r="F267" i="3" s="1"/>
  <c r="C268" i="3" s="1"/>
  <c r="G266" i="3"/>
  <c r="F36" i="4" l="1"/>
  <c r="G258" i="4"/>
  <c r="G36" i="4" s="1"/>
  <c r="D259" i="4"/>
  <c r="C259" i="4"/>
  <c r="E250" i="5"/>
  <c r="D268" i="3"/>
  <c r="G267" i="3"/>
  <c r="E259" i="4" l="1"/>
  <c r="F259" i="4" s="1"/>
  <c r="D260" i="4" s="1"/>
  <c r="F250" i="5"/>
  <c r="C260" i="4"/>
  <c r="G259" i="4"/>
  <c r="E268" i="3"/>
  <c r="F268" i="3" s="1"/>
  <c r="C269" i="3" s="1"/>
  <c r="C251" i="5" l="1"/>
  <c r="D251" i="5"/>
  <c r="G250" i="5"/>
  <c r="E260" i="4"/>
  <c r="D269" i="3"/>
  <c r="E269" i="3" s="1"/>
  <c r="F269" i="3" s="1"/>
  <c r="C270" i="3" s="1"/>
  <c r="G268" i="3"/>
  <c r="E251" i="5" l="1"/>
  <c r="F260" i="4"/>
  <c r="D270" i="3"/>
  <c r="D37" i="3" s="1"/>
  <c r="G269" i="3"/>
  <c r="F251" i="5" l="1"/>
  <c r="D261" i="4"/>
  <c r="C261" i="4"/>
  <c r="G260" i="4"/>
  <c r="E270" i="3"/>
  <c r="C37" i="3"/>
  <c r="C252" i="5" l="1"/>
  <c r="D252" i="5"/>
  <c r="G251" i="5"/>
  <c r="E261" i="4"/>
  <c r="E37" i="3"/>
  <c r="F270" i="3"/>
  <c r="C271" i="3" s="1"/>
  <c r="E252" i="5" l="1"/>
  <c r="F252" i="5" s="1"/>
  <c r="F261" i="4"/>
  <c r="D271" i="3"/>
  <c r="F37" i="3"/>
  <c r="G270" i="3"/>
  <c r="G37" i="3" s="1"/>
  <c r="C253" i="5" l="1"/>
  <c r="D253" i="5"/>
  <c r="G252" i="5"/>
  <c r="D262" i="4"/>
  <c r="C262" i="4"/>
  <c r="G261" i="4"/>
  <c r="E271" i="3"/>
  <c r="E253" i="5" l="1"/>
  <c r="F253" i="5" s="1"/>
  <c r="C254" i="5" s="1"/>
  <c r="E262" i="4"/>
  <c r="F271" i="3"/>
  <c r="C272" i="3" s="1"/>
  <c r="G253" i="5" l="1"/>
  <c r="D254" i="5"/>
  <c r="E254" i="5" s="1"/>
  <c r="F254" i="5" s="1"/>
  <c r="F262" i="4"/>
  <c r="D272" i="3"/>
  <c r="G271" i="3"/>
  <c r="C255" i="5" l="1"/>
  <c r="D255" i="5"/>
  <c r="G254" i="5"/>
  <c r="D263" i="4"/>
  <c r="C263" i="4"/>
  <c r="G262" i="4"/>
  <c r="E272" i="3"/>
  <c r="E255" i="5" l="1"/>
  <c r="F255" i="5" s="1"/>
  <c r="E263" i="4"/>
  <c r="F272" i="3"/>
  <c r="C273" i="3" s="1"/>
  <c r="C256" i="5" l="1"/>
  <c r="D256" i="5"/>
  <c r="G255" i="5"/>
  <c r="F263" i="4"/>
  <c r="D273" i="3"/>
  <c r="G272" i="3"/>
  <c r="E256" i="5" l="1"/>
  <c r="F256" i="5" s="1"/>
  <c r="D257" i="5" s="1"/>
  <c r="D264" i="4"/>
  <c r="C264" i="4"/>
  <c r="G263" i="4"/>
  <c r="E273" i="3"/>
  <c r="C257" i="5" l="1"/>
  <c r="E257" i="5" s="1"/>
  <c r="F257" i="5" s="1"/>
  <c r="G256" i="5"/>
  <c r="E264" i="4"/>
  <c r="F264" i="4" s="1"/>
  <c r="D265" i="4" s="1"/>
  <c r="F273" i="3"/>
  <c r="C274" i="3" s="1"/>
  <c r="G264" i="4" l="1"/>
  <c r="C265" i="4"/>
  <c r="E265" i="4" s="1"/>
  <c r="F265" i="4" s="1"/>
  <c r="C258" i="5"/>
  <c r="D258" i="5"/>
  <c r="D36" i="5" s="1"/>
  <c r="G257" i="5"/>
  <c r="D274" i="3"/>
  <c r="G273" i="3"/>
  <c r="C266" i="4" l="1"/>
  <c r="D266" i="4"/>
  <c r="G265" i="4"/>
  <c r="E258" i="5"/>
  <c r="C36" i="5"/>
  <c r="E274" i="3"/>
  <c r="E266" i="4" l="1"/>
  <c r="F266" i="4" s="1"/>
  <c r="C267" i="4" s="1"/>
  <c r="E36" i="5"/>
  <c r="F258" i="5"/>
  <c r="F274" i="3"/>
  <c r="C275" i="3" s="1"/>
  <c r="G266" i="4" l="1"/>
  <c r="D267" i="4"/>
  <c r="E267" i="4" s="1"/>
  <c r="F267" i="4" s="1"/>
  <c r="C259" i="5"/>
  <c r="D259" i="5"/>
  <c r="F36" i="5"/>
  <c r="G258" i="5"/>
  <c r="G36" i="5" s="1"/>
  <c r="D275" i="3"/>
  <c r="G274" i="3"/>
  <c r="E259" i="5" l="1"/>
  <c r="D268" i="4"/>
  <c r="C268" i="4"/>
  <c r="G267" i="4"/>
  <c r="E275" i="3"/>
  <c r="F259" i="5" l="1"/>
  <c r="E268" i="4"/>
  <c r="F268" i="4" s="1"/>
  <c r="F275" i="3"/>
  <c r="C276" i="3" s="1"/>
  <c r="C260" i="5" l="1"/>
  <c r="D260" i="5"/>
  <c r="G259" i="5"/>
  <c r="D269" i="4"/>
  <c r="C269" i="4"/>
  <c r="G268" i="4"/>
  <c r="D276" i="3"/>
  <c r="G275" i="3"/>
  <c r="E269" i="4" l="1"/>
  <c r="F269" i="4" s="1"/>
  <c r="D270" i="4" s="1"/>
  <c r="D37" i="4" s="1"/>
  <c r="E260" i="5"/>
  <c r="E276" i="3"/>
  <c r="F276" i="3" s="1"/>
  <c r="C277" i="3" s="1"/>
  <c r="C270" i="4" l="1"/>
  <c r="E270" i="4" s="1"/>
  <c r="G269" i="4"/>
  <c r="F260" i="5"/>
  <c r="D277" i="3"/>
  <c r="G276" i="3"/>
  <c r="C37" i="4" l="1"/>
  <c r="C261" i="5"/>
  <c r="D261" i="5"/>
  <c r="G260" i="5"/>
  <c r="E37" i="4"/>
  <c r="F270" i="4"/>
  <c r="E277" i="3"/>
  <c r="F277" i="3" s="1"/>
  <c r="E261" i="5" l="1"/>
  <c r="D271" i="4"/>
  <c r="C271" i="4"/>
  <c r="F37" i="4"/>
  <c r="G270" i="4"/>
  <c r="G37" i="4" s="1"/>
  <c r="G277" i="3"/>
  <c r="C278" i="3"/>
  <c r="D278" i="3"/>
  <c r="F261" i="5" l="1"/>
  <c r="E271" i="4"/>
  <c r="E278" i="3"/>
  <c r="F278" i="3" s="1"/>
  <c r="C279" i="3" s="1"/>
  <c r="C262" i="5" l="1"/>
  <c r="D262" i="5"/>
  <c r="G261" i="5"/>
  <c r="F271" i="4"/>
  <c r="G278" i="3"/>
  <c r="D279" i="3"/>
  <c r="E279" i="3" s="1"/>
  <c r="F279" i="3" s="1"/>
  <c r="D280" i="3" s="1"/>
  <c r="E262" i="5" l="1"/>
  <c r="D272" i="4"/>
  <c r="C272" i="4"/>
  <c r="G271" i="4"/>
  <c r="G279" i="3"/>
  <c r="C280" i="3"/>
  <c r="E280" i="3" s="1"/>
  <c r="F280" i="3" s="1"/>
  <c r="C281" i="3" s="1"/>
  <c r="F262" i="5" l="1"/>
  <c r="E272" i="4"/>
  <c r="D281" i="3"/>
  <c r="G280" i="3"/>
  <c r="C263" i="5" l="1"/>
  <c r="D263" i="5"/>
  <c r="G262" i="5"/>
  <c r="F272" i="4"/>
  <c r="E281" i="3"/>
  <c r="F281" i="3" s="1"/>
  <c r="C282" i="3" s="1"/>
  <c r="E263" i="5" l="1"/>
  <c r="D273" i="4"/>
  <c r="C273" i="4"/>
  <c r="G272" i="4"/>
  <c r="G281" i="3"/>
  <c r="D282" i="3"/>
  <c r="D38" i="3" s="1"/>
  <c r="C38" i="3"/>
  <c r="F263" i="5" l="1"/>
  <c r="E273" i="4"/>
  <c r="E282" i="3"/>
  <c r="F282" i="3" s="1"/>
  <c r="C283" i="3" s="1"/>
  <c r="C264" i="5" l="1"/>
  <c r="D264" i="5"/>
  <c r="G263" i="5"/>
  <c r="F273" i="4"/>
  <c r="E38" i="3"/>
  <c r="D283" i="3"/>
  <c r="F38" i="3"/>
  <c r="G282" i="3"/>
  <c r="G38" i="3" s="1"/>
  <c r="E264" i="5" l="1"/>
  <c r="F264" i="5" s="1"/>
  <c r="C265" i="5" s="1"/>
  <c r="D274" i="4"/>
  <c r="C274" i="4"/>
  <c r="G273" i="4"/>
  <c r="E283" i="3"/>
  <c r="D265" i="5" l="1"/>
  <c r="E265" i="5" s="1"/>
  <c r="F265" i="5" s="1"/>
  <c r="G264" i="5"/>
  <c r="E274" i="4"/>
  <c r="F283" i="3"/>
  <c r="C284" i="3" s="1"/>
  <c r="C266" i="5" l="1"/>
  <c r="D266" i="5"/>
  <c r="G265" i="5"/>
  <c r="F274" i="4"/>
  <c r="D284" i="3"/>
  <c r="G283" i="3"/>
  <c r="E266" i="5" l="1"/>
  <c r="F266" i="5" s="1"/>
  <c r="D275" i="4"/>
  <c r="C275" i="4"/>
  <c r="G274" i="4"/>
  <c r="E284" i="3"/>
  <c r="C267" i="5" l="1"/>
  <c r="D267" i="5"/>
  <c r="G266" i="5"/>
  <c r="E275" i="4"/>
  <c r="F284" i="3"/>
  <c r="C285" i="3" s="1"/>
  <c r="E267" i="5" l="1"/>
  <c r="F267" i="5" s="1"/>
  <c r="D268" i="5" s="1"/>
  <c r="F275" i="4"/>
  <c r="D285" i="3"/>
  <c r="G284" i="3"/>
  <c r="C268" i="5" l="1"/>
  <c r="E268" i="5" s="1"/>
  <c r="F268" i="5" s="1"/>
  <c r="G267" i="5"/>
  <c r="D276" i="4"/>
  <c r="C276" i="4"/>
  <c r="G275" i="4"/>
  <c r="E285" i="3"/>
  <c r="E276" i="4" l="1"/>
  <c r="F276" i="4" s="1"/>
  <c r="C277" i="4" s="1"/>
  <c r="C269" i="5"/>
  <c r="D269" i="5"/>
  <c r="G268" i="5"/>
  <c r="F285" i="3"/>
  <c r="C286" i="3" s="1"/>
  <c r="D277" i="4" l="1"/>
  <c r="E277" i="4" s="1"/>
  <c r="F277" i="4" s="1"/>
  <c r="G276" i="4"/>
  <c r="E269" i="5"/>
  <c r="F269" i="5" s="1"/>
  <c r="D286" i="3"/>
  <c r="G285" i="3"/>
  <c r="C270" i="5" l="1"/>
  <c r="D270" i="5"/>
  <c r="D37" i="5" s="1"/>
  <c r="G269" i="5"/>
  <c r="D278" i="4"/>
  <c r="C278" i="4"/>
  <c r="G277" i="4"/>
  <c r="E286" i="3"/>
  <c r="E278" i="4" l="1"/>
  <c r="F278" i="4" s="1"/>
  <c r="G278" i="4" s="1"/>
  <c r="E270" i="5"/>
  <c r="C37" i="5"/>
  <c r="F286" i="3"/>
  <c r="C287" i="3" s="1"/>
  <c r="D279" i="4" l="1"/>
  <c r="C279" i="4"/>
  <c r="E37" i="5"/>
  <c r="F270" i="5"/>
  <c r="D287" i="3"/>
  <c r="G286" i="3"/>
  <c r="E279" i="4" l="1"/>
  <c r="F279" i="4" s="1"/>
  <c r="C280" i="4" s="1"/>
  <c r="C271" i="5"/>
  <c r="D271" i="5"/>
  <c r="F37" i="5"/>
  <c r="G270" i="5"/>
  <c r="G37" i="5" s="1"/>
  <c r="E287" i="3"/>
  <c r="G279" i="4" l="1"/>
  <c r="D280" i="4"/>
  <c r="E280" i="4" s="1"/>
  <c r="F280" i="4" s="1"/>
  <c r="D281" i="4" s="1"/>
  <c r="E271" i="5"/>
  <c r="F287" i="3"/>
  <c r="C288" i="3" s="1"/>
  <c r="G280" i="4" l="1"/>
  <c r="C281" i="4"/>
  <c r="E281" i="4" s="1"/>
  <c r="F281" i="4" s="1"/>
  <c r="F271" i="5"/>
  <c r="D288" i="3"/>
  <c r="G287" i="3"/>
  <c r="C272" i="5" l="1"/>
  <c r="D272" i="5"/>
  <c r="G271" i="5"/>
  <c r="C282" i="4"/>
  <c r="D282" i="4"/>
  <c r="D38" i="4" s="1"/>
  <c r="G281" i="4"/>
  <c r="E288" i="3"/>
  <c r="F288" i="3" s="1"/>
  <c r="C289" i="3" s="1"/>
  <c r="E272" i="5" l="1"/>
  <c r="E282" i="4"/>
  <c r="C38" i="4"/>
  <c r="D289" i="3"/>
  <c r="G288" i="3"/>
  <c r="F272" i="5" l="1"/>
  <c r="E38" i="4"/>
  <c r="F282" i="4"/>
  <c r="E289" i="3"/>
  <c r="F289" i="3" s="1"/>
  <c r="C290" i="3" s="1"/>
  <c r="C273" i="5" l="1"/>
  <c r="D273" i="5"/>
  <c r="G272" i="5"/>
  <c r="D283" i="4"/>
  <c r="C283" i="4"/>
  <c r="F38" i="4"/>
  <c r="G282" i="4"/>
  <c r="G38" i="4" s="1"/>
  <c r="G289" i="3"/>
  <c r="D290" i="3"/>
  <c r="E290" i="3" s="1"/>
  <c r="F290" i="3" s="1"/>
  <c r="C291" i="3" s="1"/>
  <c r="E273" i="5" l="1"/>
  <c r="E283" i="4"/>
  <c r="D291" i="3"/>
  <c r="E291" i="3" s="1"/>
  <c r="F291" i="3" s="1"/>
  <c r="C292" i="3" s="1"/>
  <c r="G290" i="3"/>
  <c r="F273" i="5" l="1"/>
  <c r="F283" i="4"/>
  <c r="D292" i="3"/>
  <c r="G291" i="3"/>
  <c r="C274" i="5" l="1"/>
  <c r="D274" i="5"/>
  <c r="G273" i="5"/>
  <c r="C284" i="4"/>
  <c r="D284" i="4"/>
  <c r="G283" i="4"/>
  <c r="E292" i="3"/>
  <c r="F292" i="3" s="1"/>
  <c r="C293" i="3" s="1"/>
  <c r="E274" i="5" l="1"/>
  <c r="E284" i="4"/>
  <c r="D293" i="3"/>
  <c r="G292" i="3"/>
  <c r="F274" i="5" l="1"/>
  <c r="F284" i="4"/>
  <c r="E293" i="3"/>
  <c r="F293" i="3" s="1"/>
  <c r="C294" i="3" s="1"/>
  <c r="C275" i="5" l="1"/>
  <c r="D275" i="5"/>
  <c r="G274" i="5"/>
  <c r="D285" i="4"/>
  <c r="C285" i="4"/>
  <c r="G284" i="4"/>
  <c r="G293" i="3"/>
  <c r="D294" i="3"/>
  <c r="D39" i="3" s="1"/>
  <c r="C39" i="3"/>
  <c r="E275" i="5" l="1"/>
  <c r="E285" i="4"/>
  <c r="E294" i="3"/>
  <c r="E39" i="3" s="1"/>
  <c r="F275" i="5" l="1"/>
  <c r="F285" i="4"/>
  <c r="F294" i="3"/>
  <c r="C295" i="3" s="1"/>
  <c r="C276" i="5" l="1"/>
  <c r="D276" i="5"/>
  <c r="G275" i="5"/>
  <c r="C286" i="4"/>
  <c r="D286" i="4"/>
  <c r="G285" i="4"/>
  <c r="G294" i="3"/>
  <c r="G39" i="3" s="1"/>
  <c r="F39" i="3"/>
  <c r="D295" i="3"/>
  <c r="E295" i="3" s="1"/>
  <c r="E276" i="5" l="1"/>
  <c r="F276" i="5" s="1"/>
  <c r="E286" i="4"/>
  <c r="F295" i="3"/>
  <c r="C296" i="3" s="1"/>
  <c r="C277" i="5" l="1"/>
  <c r="D277" i="5"/>
  <c r="G276" i="5"/>
  <c r="F286" i="4"/>
  <c r="D296" i="3"/>
  <c r="G295" i="3"/>
  <c r="E277" i="5" l="1"/>
  <c r="F277" i="5" s="1"/>
  <c r="D278" i="5" s="1"/>
  <c r="D287" i="4"/>
  <c r="C287" i="4"/>
  <c r="G286" i="4"/>
  <c r="E296" i="3"/>
  <c r="G277" i="5" l="1"/>
  <c r="C278" i="5"/>
  <c r="E278" i="5" s="1"/>
  <c r="F278" i="5" s="1"/>
  <c r="E287" i="4"/>
  <c r="F296" i="3"/>
  <c r="C297" i="3" s="1"/>
  <c r="C279" i="5" l="1"/>
  <c r="D279" i="5"/>
  <c r="G278" i="5"/>
  <c r="F287" i="4"/>
  <c r="D297" i="3"/>
  <c r="G296" i="3"/>
  <c r="E279" i="5" l="1"/>
  <c r="F279" i="5" s="1"/>
  <c r="C288" i="4"/>
  <c r="D288" i="4"/>
  <c r="G287" i="4"/>
  <c r="E297" i="3"/>
  <c r="E288" i="4" l="1"/>
  <c r="F288" i="4" s="1"/>
  <c r="D289" i="4" s="1"/>
  <c r="C280" i="5"/>
  <c r="D280" i="5"/>
  <c r="G279" i="5"/>
  <c r="F297" i="3"/>
  <c r="C298" i="3" s="1"/>
  <c r="E280" i="5" l="1"/>
  <c r="F280" i="5" s="1"/>
  <c r="G280" i="5" s="1"/>
  <c r="G288" i="4"/>
  <c r="C289" i="4"/>
  <c r="E289" i="4" s="1"/>
  <c r="F289" i="4" s="1"/>
  <c r="D298" i="3"/>
  <c r="G297" i="3"/>
  <c r="D281" i="5" l="1"/>
  <c r="C281" i="5"/>
  <c r="C290" i="4"/>
  <c r="D290" i="4"/>
  <c r="G289" i="4"/>
  <c r="E298" i="3"/>
  <c r="E281" i="5" l="1"/>
  <c r="F281" i="5" s="1"/>
  <c r="C282" i="5" s="1"/>
  <c r="C38" i="5" s="1"/>
  <c r="E290" i="4"/>
  <c r="F290" i="4" s="1"/>
  <c r="D291" i="4" s="1"/>
  <c r="F298" i="3"/>
  <c r="C299" i="3" s="1"/>
  <c r="D282" i="5" l="1"/>
  <c r="D38" i="5" s="1"/>
  <c r="G281" i="5"/>
  <c r="G290" i="4"/>
  <c r="C291" i="4"/>
  <c r="E291" i="4" s="1"/>
  <c r="F291" i="4" s="1"/>
  <c r="D299" i="3"/>
  <c r="G298" i="3"/>
  <c r="E282" i="5" l="1"/>
  <c r="C292" i="4"/>
  <c r="D292" i="4"/>
  <c r="G291" i="4"/>
  <c r="E299" i="3"/>
  <c r="F282" i="5" l="1"/>
  <c r="E38" i="5"/>
  <c r="E292" i="4"/>
  <c r="F292" i="4" s="1"/>
  <c r="D293" i="4" s="1"/>
  <c r="F299" i="3"/>
  <c r="C300" i="3" s="1"/>
  <c r="G282" i="5" l="1"/>
  <c r="G38" i="5" s="1"/>
  <c r="C283" i="5"/>
  <c r="D283" i="5"/>
  <c r="F38" i="5"/>
  <c r="G292" i="4"/>
  <c r="C293" i="4"/>
  <c r="E293" i="4" s="1"/>
  <c r="F293" i="4" s="1"/>
  <c r="D300" i="3"/>
  <c r="G299" i="3"/>
  <c r="E283" i="5" l="1"/>
  <c r="F283" i="5" s="1"/>
  <c r="C284" i="5" s="1"/>
  <c r="C294" i="4"/>
  <c r="D294" i="4"/>
  <c r="D39" i="4" s="1"/>
  <c r="G293" i="4"/>
  <c r="E300" i="3"/>
  <c r="F300" i="3" s="1"/>
  <c r="C301" i="3" s="1"/>
  <c r="G283" i="5" l="1"/>
  <c r="D284" i="5"/>
  <c r="E284" i="5" s="1"/>
  <c r="E294" i="4"/>
  <c r="C39" i="4"/>
  <c r="G300" i="3"/>
  <c r="D301" i="3"/>
  <c r="E301" i="3" s="1"/>
  <c r="F301" i="3" s="1"/>
  <c r="C302" i="3" s="1"/>
  <c r="F284" i="5" l="1"/>
  <c r="E39" i="4"/>
  <c r="F294" i="4"/>
  <c r="G301" i="3"/>
  <c r="D302" i="3"/>
  <c r="E302" i="3" s="1"/>
  <c r="F302" i="3" s="1"/>
  <c r="C303" i="3" s="1"/>
  <c r="C285" i="5" l="1"/>
  <c r="D285" i="5"/>
  <c r="G284" i="5"/>
  <c r="D295" i="4"/>
  <c r="C295" i="4"/>
  <c r="F39" i="4"/>
  <c r="G294" i="4"/>
  <c r="G39" i="4" s="1"/>
  <c r="D303" i="3"/>
  <c r="G302" i="3"/>
  <c r="E285" i="5" l="1"/>
  <c r="E295" i="4"/>
  <c r="E303" i="3"/>
  <c r="F303" i="3" s="1"/>
  <c r="C304" i="3" s="1"/>
  <c r="F285" i="5" l="1"/>
  <c r="F295" i="4"/>
  <c r="G303" i="3"/>
  <c r="D304" i="3"/>
  <c r="E304" i="3" s="1"/>
  <c r="F304" i="3" s="1"/>
  <c r="C305" i="3" s="1"/>
  <c r="C286" i="5" l="1"/>
  <c r="D286" i="5"/>
  <c r="G285" i="5"/>
  <c r="C296" i="4"/>
  <c r="D296" i="4"/>
  <c r="G295" i="4"/>
  <c r="D305" i="3"/>
  <c r="G304" i="3"/>
  <c r="E286" i="5" l="1"/>
  <c r="E296" i="4"/>
  <c r="E305" i="3"/>
  <c r="F305" i="3" s="1"/>
  <c r="C306" i="3" s="1"/>
  <c r="F286" i="5" l="1"/>
  <c r="F296" i="4"/>
  <c r="G305" i="3"/>
  <c r="D306" i="3"/>
  <c r="D40" i="3" s="1"/>
  <c r="C40" i="3"/>
  <c r="C287" i="5" l="1"/>
  <c r="D287" i="5"/>
  <c r="G286" i="5"/>
  <c r="D297" i="4"/>
  <c r="C297" i="4"/>
  <c r="G296" i="4"/>
  <c r="E306" i="3"/>
  <c r="F306" i="3" s="1"/>
  <c r="C307" i="3" s="1"/>
  <c r="E287" i="5" l="1"/>
  <c r="E297" i="4"/>
  <c r="E40" i="3"/>
  <c r="D307" i="3"/>
  <c r="F40" i="3"/>
  <c r="G306" i="3"/>
  <c r="G40" i="3" s="1"/>
  <c r="F287" i="5" l="1"/>
  <c r="F297" i="4"/>
  <c r="E307" i="3"/>
  <c r="C288" i="5" l="1"/>
  <c r="D288" i="5"/>
  <c r="G287" i="5"/>
  <c r="C298" i="4"/>
  <c r="D298" i="4"/>
  <c r="G297" i="4"/>
  <c r="F307" i="3"/>
  <c r="C308" i="3" s="1"/>
  <c r="E288" i="5" l="1"/>
  <c r="F288" i="5" s="1"/>
  <c r="E298" i="4"/>
  <c r="D308" i="3"/>
  <c r="G307" i="3"/>
  <c r="C289" i="5" l="1"/>
  <c r="D289" i="5"/>
  <c r="G288" i="5"/>
  <c r="F298" i="4"/>
  <c r="E308" i="3"/>
  <c r="E289" i="5" l="1"/>
  <c r="F289" i="5" s="1"/>
  <c r="C290" i="5" s="1"/>
  <c r="D299" i="4"/>
  <c r="C299" i="4"/>
  <c r="G298" i="4"/>
  <c r="F308" i="3"/>
  <c r="C309" i="3" s="1"/>
  <c r="G289" i="5" l="1"/>
  <c r="D290" i="5"/>
  <c r="E290" i="5" s="1"/>
  <c r="F290" i="5" s="1"/>
  <c r="E299" i="4"/>
  <c r="D309" i="3"/>
  <c r="G308" i="3"/>
  <c r="C291" i="5" l="1"/>
  <c r="D291" i="5"/>
  <c r="G290" i="5"/>
  <c r="F299" i="4"/>
  <c r="E309" i="3"/>
  <c r="E291" i="5" l="1"/>
  <c r="F291" i="5" s="1"/>
  <c r="D292" i="5" s="1"/>
  <c r="C300" i="4"/>
  <c r="D300" i="4"/>
  <c r="G299" i="4"/>
  <c r="F309" i="3"/>
  <c r="C310" i="3" s="1"/>
  <c r="C292" i="5" l="1"/>
  <c r="E292" i="5" s="1"/>
  <c r="F292" i="5" s="1"/>
  <c r="G291" i="5"/>
  <c r="E300" i="4"/>
  <c r="F300" i="4" s="1"/>
  <c r="D301" i="4" s="1"/>
  <c r="D310" i="3"/>
  <c r="G309" i="3"/>
  <c r="G300" i="4" l="1"/>
  <c r="C301" i="4"/>
  <c r="E301" i="4" s="1"/>
  <c r="F301" i="4" s="1"/>
  <c r="C293" i="5"/>
  <c r="D293" i="5"/>
  <c r="G292" i="5"/>
  <c r="E310" i="3"/>
  <c r="E293" i="5" l="1"/>
  <c r="F293" i="5" s="1"/>
  <c r="C302" i="4"/>
  <c r="D302" i="4"/>
  <c r="G301" i="4"/>
  <c r="F310" i="3"/>
  <c r="C311" i="3" s="1"/>
  <c r="E302" i="4" l="1"/>
  <c r="F302" i="4" s="1"/>
  <c r="C303" i="4" s="1"/>
  <c r="C294" i="5"/>
  <c r="D294" i="5"/>
  <c r="D39" i="5" s="1"/>
  <c r="G293" i="5"/>
  <c r="D311" i="3"/>
  <c r="G310" i="3"/>
  <c r="D303" i="4" l="1"/>
  <c r="E303" i="4" s="1"/>
  <c r="F303" i="4" s="1"/>
  <c r="G302" i="4"/>
  <c r="E294" i="5"/>
  <c r="C39" i="5"/>
  <c r="E311" i="3"/>
  <c r="E39" i="5" l="1"/>
  <c r="F294" i="5"/>
  <c r="C304" i="4"/>
  <c r="D304" i="4"/>
  <c r="G303" i="4"/>
  <c r="F311" i="3"/>
  <c r="C312" i="3" s="1"/>
  <c r="E304" i="4" l="1"/>
  <c r="F304" i="4" s="1"/>
  <c r="C305" i="4" s="1"/>
  <c r="C295" i="5"/>
  <c r="D295" i="5"/>
  <c r="F39" i="5"/>
  <c r="G294" i="5"/>
  <c r="G39" i="5" s="1"/>
  <c r="D312" i="3"/>
  <c r="G311" i="3"/>
  <c r="D305" i="4" l="1"/>
  <c r="E305" i="4" s="1"/>
  <c r="F305" i="4" s="1"/>
  <c r="G304" i="4"/>
  <c r="E295" i="5"/>
  <c r="E312" i="3"/>
  <c r="F312" i="3" s="1"/>
  <c r="C313" i="3" s="1"/>
  <c r="F295" i="5" l="1"/>
  <c r="C306" i="4"/>
  <c r="D306" i="4"/>
  <c r="D40" i="4" s="1"/>
  <c r="G305" i="4"/>
  <c r="G312" i="3"/>
  <c r="D313" i="3"/>
  <c r="E313" i="3" s="1"/>
  <c r="F313" i="3" s="1"/>
  <c r="C314" i="3" s="1"/>
  <c r="C296" i="5" l="1"/>
  <c r="D296" i="5"/>
  <c r="G295" i="5"/>
  <c r="E306" i="4"/>
  <c r="C40" i="4"/>
  <c r="G313" i="3"/>
  <c r="D314" i="3"/>
  <c r="E314" i="3" s="1"/>
  <c r="F314" i="3" s="1"/>
  <c r="C315" i="3" s="1"/>
  <c r="E296" i="5" l="1"/>
  <c r="E40" i="4"/>
  <c r="F306" i="4"/>
  <c r="D315" i="3"/>
  <c r="G314" i="3"/>
  <c r="F296" i="5" l="1"/>
  <c r="C307" i="4"/>
  <c r="D307" i="4"/>
  <c r="F40" i="4"/>
  <c r="G306" i="4"/>
  <c r="G40" i="4" s="1"/>
  <c r="E315" i="3"/>
  <c r="F315" i="3" s="1"/>
  <c r="D316" i="3" s="1"/>
  <c r="C297" i="5" l="1"/>
  <c r="D297" i="5"/>
  <c r="G296" i="5"/>
  <c r="E307" i="4"/>
  <c r="G315" i="3"/>
  <c r="C316" i="3"/>
  <c r="E316" i="3" s="1"/>
  <c r="F316" i="3" s="1"/>
  <c r="C317" i="3" s="1"/>
  <c r="E297" i="5" l="1"/>
  <c r="F307" i="4"/>
  <c r="D317" i="3"/>
  <c r="G316" i="3"/>
  <c r="F297" i="5" l="1"/>
  <c r="D308" i="4"/>
  <c r="C308" i="4"/>
  <c r="G307" i="4"/>
  <c r="E317" i="3"/>
  <c r="F317" i="3" s="1"/>
  <c r="C318" i="3" s="1"/>
  <c r="C298" i="5" l="1"/>
  <c r="D298" i="5"/>
  <c r="G297" i="5"/>
  <c r="E308" i="4"/>
  <c r="D318" i="3"/>
  <c r="D41" i="3" s="1"/>
  <c r="G317" i="3"/>
  <c r="E298" i="5" l="1"/>
  <c r="F308" i="4"/>
  <c r="E318" i="3"/>
  <c r="C41" i="3"/>
  <c r="F298" i="5" l="1"/>
  <c r="C309" i="4"/>
  <c r="D309" i="4"/>
  <c r="G308" i="4"/>
  <c r="E41" i="3"/>
  <c r="F318" i="3"/>
  <c r="C319" i="3" s="1"/>
  <c r="C299" i="5" l="1"/>
  <c r="D299" i="5"/>
  <c r="G298" i="5"/>
  <c r="E309" i="4"/>
  <c r="D319" i="3"/>
  <c r="F41" i="3"/>
  <c r="G318" i="3"/>
  <c r="G41" i="3" s="1"/>
  <c r="E299" i="5" l="1"/>
  <c r="F309" i="4"/>
  <c r="E319" i="3"/>
  <c r="F299" i="5" l="1"/>
  <c r="D310" i="4"/>
  <c r="C310" i="4"/>
  <c r="G309" i="4"/>
  <c r="F319" i="3"/>
  <c r="C320" i="3" s="1"/>
  <c r="C300" i="5" l="1"/>
  <c r="D300" i="5"/>
  <c r="G299" i="5"/>
  <c r="E310" i="4"/>
  <c r="D320" i="3"/>
  <c r="G319" i="3"/>
  <c r="E300" i="5" l="1"/>
  <c r="F300" i="5" s="1"/>
  <c r="D301" i="5" s="1"/>
  <c r="F310" i="4"/>
  <c r="E320" i="3"/>
  <c r="G300" i="5" l="1"/>
  <c r="C301" i="5"/>
  <c r="E301" i="5" s="1"/>
  <c r="F301" i="5" s="1"/>
  <c r="C311" i="4"/>
  <c r="D311" i="4"/>
  <c r="G310" i="4"/>
  <c r="F320" i="3"/>
  <c r="C321" i="3" s="1"/>
  <c r="D302" i="5" l="1"/>
  <c r="C302" i="5"/>
  <c r="G301" i="5"/>
  <c r="E311" i="4"/>
  <c r="D321" i="3"/>
  <c r="G320" i="3"/>
  <c r="E302" i="5" l="1"/>
  <c r="F302" i="5" s="1"/>
  <c r="C303" i="5" s="1"/>
  <c r="F311" i="4"/>
  <c r="E321" i="3"/>
  <c r="D303" i="5" l="1"/>
  <c r="E303" i="5" s="1"/>
  <c r="F303" i="5" s="1"/>
  <c r="D304" i="5" s="1"/>
  <c r="G302" i="5"/>
  <c r="C312" i="4"/>
  <c r="D312" i="4"/>
  <c r="G311" i="4"/>
  <c r="F321" i="3"/>
  <c r="C322" i="3" s="1"/>
  <c r="C304" i="5" l="1"/>
  <c r="E304" i="5" s="1"/>
  <c r="F304" i="5" s="1"/>
  <c r="C305" i="5" s="1"/>
  <c r="G303" i="5"/>
  <c r="E312" i="4"/>
  <c r="F312" i="4" s="1"/>
  <c r="D313" i="4" s="1"/>
  <c r="D322" i="3"/>
  <c r="G321" i="3"/>
  <c r="G304" i="5" l="1"/>
  <c r="D305" i="5"/>
  <c r="E305" i="5" s="1"/>
  <c r="F305" i="5" s="1"/>
  <c r="C306" i="5" s="1"/>
  <c r="C313" i="4"/>
  <c r="E313" i="4" s="1"/>
  <c r="F313" i="4" s="1"/>
  <c r="G312" i="4"/>
  <c r="E322" i="3"/>
  <c r="G305" i="5" l="1"/>
  <c r="D306" i="5"/>
  <c r="D40" i="5" s="1"/>
  <c r="C314" i="4"/>
  <c r="D314" i="4"/>
  <c r="G313" i="4"/>
  <c r="E306" i="5"/>
  <c r="C40" i="5"/>
  <c r="F322" i="3"/>
  <c r="C323" i="3" s="1"/>
  <c r="E314" i="4" l="1"/>
  <c r="F314" i="4" s="1"/>
  <c r="D315" i="4" s="1"/>
  <c r="E40" i="5"/>
  <c r="F306" i="5"/>
  <c r="D323" i="3"/>
  <c r="G322" i="3"/>
  <c r="C315" i="4" l="1"/>
  <c r="E315" i="4" s="1"/>
  <c r="F315" i="4" s="1"/>
  <c r="C316" i="4" s="1"/>
  <c r="G314" i="4"/>
  <c r="C307" i="5"/>
  <c r="D307" i="5"/>
  <c r="F40" i="5"/>
  <c r="G306" i="5"/>
  <c r="G40" i="5" s="1"/>
  <c r="E323" i="3"/>
  <c r="D316" i="4" l="1"/>
  <c r="E316" i="4" s="1"/>
  <c r="F316" i="4" s="1"/>
  <c r="C317" i="4" s="1"/>
  <c r="G315" i="4"/>
  <c r="E307" i="5"/>
  <c r="F323" i="3"/>
  <c r="C324" i="3" s="1"/>
  <c r="G316" i="4" l="1"/>
  <c r="D317" i="4"/>
  <c r="E317" i="4" s="1"/>
  <c r="F317" i="4" s="1"/>
  <c r="D318" i="4" s="1"/>
  <c r="D41" i="4" s="1"/>
  <c r="F307" i="5"/>
  <c r="D324" i="3"/>
  <c r="G323" i="3"/>
  <c r="G317" i="4" l="1"/>
  <c r="C318" i="4"/>
  <c r="C41" i="4" s="1"/>
  <c r="C308" i="5"/>
  <c r="D308" i="5"/>
  <c r="G307" i="5"/>
  <c r="E324" i="3"/>
  <c r="F324" i="3" s="1"/>
  <c r="C325" i="3" s="1"/>
  <c r="E318" i="4" l="1"/>
  <c r="E41" i="4" s="1"/>
  <c r="E308" i="5"/>
  <c r="D325" i="3"/>
  <c r="G324" i="3"/>
  <c r="F318" i="4" l="1"/>
  <c r="C319" i="4" s="1"/>
  <c r="F308" i="5"/>
  <c r="E325" i="3"/>
  <c r="F325" i="3" s="1"/>
  <c r="C326" i="3" s="1"/>
  <c r="G318" i="4" l="1"/>
  <c r="G41" i="4" s="1"/>
  <c r="F41" i="4"/>
  <c r="D319" i="4"/>
  <c r="E319" i="4" s="1"/>
  <c r="C309" i="5"/>
  <c r="D309" i="5"/>
  <c r="G308" i="5"/>
  <c r="G325" i="3"/>
  <c r="D326" i="3"/>
  <c r="E326" i="3" s="1"/>
  <c r="F326" i="3" s="1"/>
  <c r="C327" i="3" s="1"/>
  <c r="E309" i="5" l="1"/>
  <c r="F319" i="4"/>
  <c r="D327" i="3"/>
  <c r="E327" i="3" s="1"/>
  <c r="F327" i="3" s="1"/>
  <c r="C328" i="3" s="1"/>
  <c r="G326" i="3"/>
  <c r="F309" i="5" l="1"/>
  <c r="C320" i="4"/>
  <c r="D320" i="4"/>
  <c r="G319" i="4"/>
  <c r="D328" i="3"/>
  <c r="G327" i="3"/>
  <c r="C310" i="5" l="1"/>
  <c r="D310" i="5"/>
  <c r="G309" i="5"/>
  <c r="E320" i="4"/>
  <c r="E328" i="3"/>
  <c r="F328" i="3" s="1"/>
  <c r="C329" i="3" s="1"/>
  <c r="E310" i="5" l="1"/>
  <c r="F320" i="4"/>
  <c r="D329" i="3"/>
  <c r="G328" i="3"/>
  <c r="F310" i="5" l="1"/>
  <c r="C321" i="4"/>
  <c r="D321" i="4"/>
  <c r="G320" i="4"/>
  <c r="E329" i="3"/>
  <c r="F329" i="3" s="1"/>
  <c r="C311" i="5" l="1"/>
  <c r="D311" i="5"/>
  <c r="G310" i="5"/>
  <c r="E321" i="4"/>
  <c r="D330" i="3"/>
  <c r="D42" i="3" s="1"/>
  <c r="C330" i="3"/>
  <c r="C42" i="3" s="1"/>
  <c r="G329" i="3"/>
  <c r="E311" i="5" l="1"/>
  <c r="F321" i="4"/>
  <c r="E330" i="3"/>
  <c r="F330" i="3" s="1"/>
  <c r="C331" i="3" s="1"/>
  <c r="F311" i="5" l="1"/>
  <c r="C322" i="4"/>
  <c r="D322" i="4"/>
  <c r="G321" i="4"/>
  <c r="E42" i="3"/>
  <c r="D331" i="3"/>
  <c r="F42" i="3"/>
  <c r="G330" i="3"/>
  <c r="G42" i="3" s="1"/>
  <c r="C312" i="5" l="1"/>
  <c r="D312" i="5"/>
  <c r="G311" i="5"/>
  <c r="E322" i="4"/>
  <c r="E331" i="3"/>
  <c r="E312" i="5" l="1"/>
  <c r="F312" i="5" s="1"/>
  <c r="F322" i="4"/>
  <c r="F331" i="3"/>
  <c r="C332" i="3" s="1"/>
  <c r="C313" i="5" l="1"/>
  <c r="D313" i="5"/>
  <c r="G312" i="5"/>
  <c r="C323" i="4"/>
  <c r="D323" i="4"/>
  <c r="G322" i="4"/>
  <c r="D332" i="3"/>
  <c r="G331" i="3"/>
  <c r="E313" i="5" l="1"/>
  <c r="F313" i="5" s="1"/>
  <c r="D314" i="5" s="1"/>
  <c r="E323" i="4"/>
  <c r="E332" i="3"/>
  <c r="C314" i="5" l="1"/>
  <c r="E314" i="5" s="1"/>
  <c r="F314" i="5" s="1"/>
  <c r="G313" i="5"/>
  <c r="F323" i="4"/>
  <c r="F332" i="3"/>
  <c r="C333" i="3" s="1"/>
  <c r="C315" i="5" l="1"/>
  <c r="D315" i="5"/>
  <c r="G314" i="5"/>
  <c r="C324" i="4"/>
  <c r="D324" i="4"/>
  <c r="G323" i="4"/>
  <c r="D333" i="3"/>
  <c r="G332" i="3"/>
  <c r="E315" i="5" l="1"/>
  <c r="F315" i="5" s="1"/>
  <c r="C316" i="5" s="1"/>
  <c r="E324" i="4"/>
  <c r="F324" i="4" s="1"/>
  <c r="G324" i="4" s="1"/>
  <c r="E333" i="3"/>
  <c r="G315" i="5" l="1"/>
  <c r="D316" i="5"/>
  <c r="E316" i="5" s="1"/>
  <c r="F316" i="5" s="1"/>
  <c r="C325" i="4"/>
  <c r="D325" i="4"/>
  <c r="F333" i="3"/>
  <c r="C334" i="3" s="1"/>
  <c r="E325" i="4" l="1"/>
  <c r="F325" i="4" s="1"/>
  <c r="C326" i="4" s="1"/>
  <c r="C317" i="5"/>
  <c r="D317" i="5"/>
  <c r="G316" i="5"/>
  <c r="D334" i="3"/>
  <c r="G333" i="3"/>
  <c r="G325" i="4" l="1"/>
  <c r="D326" i="4"/>
  <c r="E326" i="4" s="1"/>
  <c r="F326" i="4" s="1"/>
  <c r="G326" i="4" s="1"/>
  <c r="E317" i="5"/>
  <c r="F317" i="5" s="1"/>
  <c r="E334" i="3"/>
  <c r="C327" i="4" l="1"/>
  <c r="D327" i="4"/>
  <c r="C318" i="5"/>
  <c r="D318" i="5"/>
  <c r="D41" i="5" s="1"/>
  <c r="G317" i="5"/>
  <c r="F334" i="3"/>
  <c r="C335" i="3" s="1"/>
  <c r="E327" i="4" l="1"/>
  <c r="F327" i="4" s="1"/>
  <c r="D328" i="4" s="1"/>
  <c r="E318" i="5"/>
  <c r="C41" i="5"/>
  <c r="D335" i="3"/>
  <c r="G334" i="3"/>
  <c r="C328" i="4" l="1"/>
  <c r="E328" i="4" s="1"/>
  <c r="F328" i="4" s="1"/>
  <c r="C329" i="4" s="1"/>
  <c r="G327" i="4"/>
  <c r="E41" i="5"/>
  <c r="F318" i="5"/>
  <c r="E335" i="3"/>
  <c r="G328" i="4" l="1"/>
  <c r="D329" i="4"/>
  <c r="E329" i="4" s="1"/>
  <c r="F329" i="4" s="1"/>
  <c r="C319" i="5"/>
  <c r="D319" i="5"/>
  <c r="F41" i="5"/>
  <c r="G318" i="5"/>
  <c r="G41" i="5" s="1"/>
  <c r="F335" i="3"/>
  <c r="C336" i="3" s="1"/>
  <c r="C330" i="4" l="1"/>
  <c r="D330" i="4"/>
  <c r="D42" i="4" s="1"/>
  <c r="G329" i="4"/>
  <c r="E319" i="5"/>
  <c r="D336" i="3"/>
  <c r="G335" i="3"/>
  <c r="E330" i="4" l="1"/>
  <c r="C42" i="4"/>
  <c r="F319" i="5"/>
  <c r="E336" i="3"/>
  <c r="F336" i="3" s="1"/>
  <c r="C337" i="3" s="1"/>
  <c r="F330" i="4" l="1"/>
  <c r="E42" i="4"/>
  <c r="C320" i="5"/>
  <c r="D320" i="5"/>
  <c r="G319" i="5"/>
  <c r="D337" i="3"/>
  <c r="G336" i="3"/>
  <c r="D331" i="4" l="1"/>
  <c r="C331" i="4"/>
  <c r="F42" i="4"/>
  <c r="G330" i="4"/>
  <c r="G42" i="4" s="1"/>
  <c r="E320" i="5"/>
  <c r="E337" i="3"/>
  <c r="F337" i="3" s="1"/>
  <c r="C338" i="3" s="1"/>
  <c r="E331" i="4" l="1"/>
  <c r="F331" i="4" s="1"/>
  <c r="G331" i="4" s="1"/>
  <c r="F320" i="5"/>
  <c r="G337" i="3"/>
  <c r="D338" i="3"/>
  <c r="E338" i="3" s="1"/>
  <c r="F338" i="3" s="1"/>
  <c r="D332" i="4" l="1"/>
  <c r="C332" i="4"/>
  <c r="C321" i="5"/>
  <c r="D321" i="5"/>
  <c r="G320" i="5"/>
  <c r="D339" i="3"/>
  <c r="C339" i="3"/>
  <c r="G338" i="3"/>
  <c r="E332" i="4" l="1"/>
  <c r="F332" i="4" s="1"/>
  <c r="C333" i="4" s="1"/>
  <c r="E321" i="5"/>
  <c r="D333" i="4"/>
  <c r="G332" i="4"/>
  <c r="E339" i="3"/>
  <c r="F339" i="3" s="1"/>
  <c r="C340" i="3" s="1"/>
  <c r="F321" i="5" l="1"/>
  <c r="E333" i="4"/>
  <c r="G339" i="3"/>
  <c r="D340" i="3"/>
  <c r="E340" i="3" s="1"/>
  <c r="F340" i="3" s="1"/>
  <c r="C322" i="5" l="1"/>
  <c r="D322" i="5"/>
  <c r="G321" i="5"/>
  <c r="F333" i="4"/>
  <c r="G340" i="3"/>
  <c r="C341" i="3"/>
  <c r="D341" i="3"/>
  <c r="E322" i="5" l="1"/>
  <c r="C334" i="4"/>
  <c r="D334" i="4"/>
  <c r="G333" i="4"/>
  <c r="E341" i="3"/>
  <c r="F341" i="3" s="1"/>
  <c r="C342" i="3" s="1"/>
  <c r="F322" i="5" l="1"/>
  <c r="E334" i="4"/>
  <c r="G341" i="3"/>
  <c r="D342" i="3"/>
  <c r="D43" i="3" s="1"/>
  <c r="C43" i="3"/>
  <c r="C323" i="5" l="1"/>
  <c r="D323" i="5"/>
  <c r="G322" i="5"/>
  <c r="F334" i="4"/>
  <c r="E342" i="3"/>
  <c r="E43" i="3" s="1"/>
  <c r="E323" i="5" l="1"/>
  <c r="D335" i="4"/>
  <c r="C335" i="4"/>
  <c r="G334" i="4"/>
  <c r="F342" i="3"/>
  <c r="C343" i="3" s="1"/>
  <c r="F323" i="5" l="1"/>
  <c r="E335" i="4"/>
  <c r="D343" i="3"/>
  <c r="E343" i="3" s="1"/>
  <c r="G342" i="3"/>
  <c r="G43" i="3" s="1"/>
  <c r="F43" i="3"/>
  <c r="C324" i="5" l="1"/>
  <c r="D324" i="5"/>
  <c r="G323" i="5"/>
  <c r="F335" i="4"/>
  <c r="F343" i="3"/>
  <c r="C344" i="3" s="1"/>
  <c r="E324" i="5" l="1"/>
  <c r="F324" i="5" s="1"/>
  <c r="C336" i="4"/>
  <c r="D336" i="4"/>
  <c r="G335" i="4"/>
  <c r="D344" i="3"/>
  <c r="G343" i="3"/>
  <c r="E336" i="4" l="1"/>
  <c r="F336" i="4" s="1"/>
  <c r="D337" i="4" s="1"/>
  <c r="C325" i="5"/>
  <c r="D325" i="5"/>
  <c r="G324" i="5"/>
  <c r="E344" i="3"/>
  <c r="C337" i="4" l="1"/>
  <c r="E337" i="4" s="1"/>
  <c r="F337" i="4" s="1"/>
  <c r="C338" i="4" s="1"/>
  <c r="G336" i="4"/>
  <c r="E325" i="5"/>
  <c r="F325" i="5" s="1"/>
  <c r="F344" i="3"/>
  <c r="C345" i="3" s="1"/>
  <c r="G337" i="4" l="1"/>
  <c r="D338" i="4"/>
  <c r="E338" i="4" s="1"/>
  <c r="F338" i="4" s="1"/>
  <c r="C326" i="5"/>
  <c r="D326" i="5"/>
  <c r="G325" i="5"/>
  <c r="D345" i="3"/>
  <c r="G344" i="3"/>
  <c r="E326" i="5" l="1"/>
  <c r="F326" i="5" s="1"/>
  <c r="G326" i="5" s="1"/>
  <c r="D339" i="4"/>
  <c r="G338" i="4"/>
  <c r="C339" i="4"/>
  <c r="E345" i="3"/>
  <c r="E339" i="4" l="1"/>
  <c r="F339" i="4" s="1"/>
  <c r="G339" i="4" s="1"/>
  <c r="C327" i="5"/>
  <c r="D327" i="5"/>
  <c r="F345" i="3"/>
  <c r="C346" i="3" s="1"/>
  <c r="D340" i="4" l="1"/>
  <c r="C340" i="4"/>
  <c r="E327" i="5"/>
  <c r="F327" i="5" s="1"/>
  <c r="C328" i="5" s="1"/>
  <c r="D346" i="3"/>
  <c r="G345" i="3"/>
  <c r="G327" i="5" l="1"/>
  <c r="E340" i="4"/>
  <c r="F340" i="4" s="1"/>
  <c r="C341" i="4" s="1"/>
  <c r="D328" i="5"/>
  <c r="E328" i="5" s="1"/>
  <c r="F328" i="5" s="1"/>
  <c r="C329" i="5" s="1"/>
  <c r="E346" i="3"/>
  <c r="D341" i="4" l="1"/>
  <c r="E341" i="4" s="1"/>
  <c r="F341" i="4" s="1"/>
  <c r="C342" i="4" s="1"/>
  <c r="G340" i="4"/>
  <c r="G328" i="5"/>
  <c r="D329" i="5"/>
  <c r="E329" i="5" s="1"/>
  <c r="F329" i="5" s="1"/>
  <c r="F346" i="3"/>
  <c r="C347" i="3" s="1"/>
  <c r="G341" i="4" l="1"/>
  <c r="D342" i="4"/>
  <c r="D43" i="4" s="1"/>
  <c r="D330" i="5"/>
  <c r="D42" i="5" s="1"/>
  <c r="C330" i="5"/>
  <c r="G329" i="5"/>
  <c r="E342" i="4"/>
  <c r="C43" i="4"/>
  <c r="D347" i="3"/>
  <c r="G346" i="3"/>
  <c r="E330" i="5" l="1"/>
  <c r="C42" i="5"/>
  <c r="E43" i="4"/>
  <c r="F342" i="4"/>
  <c r="E347" i="3"/>
  <c r="E42" i="5" l="1"/>
  <c r="F330" i="5"/>
  <c r="D343" i="4"/>
  <c r="C343" i="4"/>
  <c r="F43" i="4"/>
  <c r="G342" i="4"/>
  <c r="G43" i="4" s="1"/>
  <c r="F347" i="3"/>
  <c r="C348" i="3" s="1"/>
  <c r="C331" i="5" l="1"/>
  <c r="F42" i="5"/>
  <c r="D331" i="5"/>
  <c r="G330" i="5"/>
  <c r="G42" i="5" s="1"/>
  <c r="E343" i="4"/>
  <c r="D348" i="3"/>
  <c r="E348" i="3" s="1"/>
  <c r="F348" i="3" s="1"/>
  <c r="C349" i="3" s="1"/>
  <c r="G347" i="3"/>
  <c r="E331" i="5" l="1"/>
  <c r="F343" i="4"/>
  <c r="D349" i="3"/>
  <c r="G348" i="3"/>
  <c r="F331" i="5" l="1"/>
  <c r="C344" i="4"/>
  <c r="D344" i="4"/>
  <c r="G343" i="4"/>
  <c r="E349" i="3"/>
  <c r="F349" i="3" s="1"/>
  <c r="C350" i="3" s="1"/>
  <c r="C332" i="5" l="1"/>
  <c r="D332" i="5"/>
  <c r="G331" i="5"/>
  <c r="E344" i="4"/>
  <c r="G349" i="3"/>
  <c r="D350" i="3"/>
  <c r="E350" i="3" s="1"/>
  <c r="F350" i="3" s="1"/>
  <c r="C351" i="3" s="1"/>
  <c r="E332" i="5" l="1"/>
  <c r="F344" i="4"/>
  <c r="D351" i="3"/>
  <c r="E351" i="3" s="1"/>
  <c r="F351" i="3" s="1"/>
  <c r="C352" i="3" s="1"/>
  <c r="G350" i="3"/>
  <c r="F332" i="5" l="1"/>
  <c r="C345" i="4"/>
  <c r="D345" i="4"/>
  <c r="G344" i="4"/>
  <c r="D352" i="3"/>
  <c r="G351" i="3"/>
  <c r="C333" i="5" l="1"/>
  <c r="D333" i="5"/>
  <c r="G332" i="5"/>
  <c r="E345" i="4"/>
  <c r="E352" i="3"/>
  <c r="F352" i="3" s="1"/>
  <c r="C353" i="3" s="1"/>
  <c r="E333" i="5" l="1"/>
  <c r="F345" i="4"/>
  <c r="G352" i="3"/>
  <c r="D353" i="3"/>
  <c r="E353" i="3" s="1"/>
  <c r="F353" i="3" s="1"/>
  <c r="C354" i="3" s="1"/>
  <c r="F333" i="5" l="1"/>
  <c r="C346" i="4"/>
  <c r="D346" i="4"/>
  <c r="G345" i="4"/>
  <c r="D354" i="3"/>
  <c r="D44" i="3" s="1"/>
  <c r="G353" i="3"/>
  <c r="C44" i="3"/>
  <c r="C334" i="5" l="1"/>
  <c r="D334" i="5"/>
  <c r="G333" i="5"/>
  <c r="E346" i="4"/>
  <c r="E354" i="3"/>
  <c r="F354" i="3" s="1"/>
  <c r="C355" i="3" s="1"/>
  <c r="E334" i="5" l="1"/>
  <c r="F346" i="4"/>
  <c r="E44" i="3"/>
  <c r="D355" i="3"/>
  <c r="F44" i="3"/>
  <c r="G354" i="3"/>
  <c r="G44" i="3" s="1"/>
  <c r="F334" i="5" l="1"/>
  <c r="D347" i="4"/>
  <c r="C347" i="4"/>
  <c r="G346" i="4"/>
  <c r="E355" i="3"/>
  <c r="C335" i="5" l="1"/>
  <c r="D335" i="5"/>
  <c r="G334" i="5"/>
  <c r="E347" i="4"/>
  <c r="F355" i="3"/>
  <c r="C356" i="3" s="1"/>
  <c r="E335" i="5" l="1"/>
  <c r="F347" i="4"/>
  <c r="D356" i="3"/>
  <c r="G355" i="3"/>
  <c r="F335" i="5" l="1"/>
  <c r="C348" i="4"/>
  <c r="D348" i="4"/>
  <c r="G347" i="4"/>
  <c r="E356" i="3"/>
  <c r="E348" i="4" l="1"/>
  <c r="F348" i="4" s="1"/>
  <c r="D349" i="4" s="1"/>
  <c r="C336" i="5"/>
  <c r="D336" i="5"/>
  <c r="G335" i="5"/>
  <c r="F356" i="3"/>
  <c r="C357" i="3" s="1"/>
  <c r="G348" i="4" l="1"/>
  <c r="C349" i="4"/>
  <c r="E349" i="4" s="1"/>
  <c r="F349" i="4" s="1"/>
  <c r="D350" i="4" s="1"/>
  <c r="E336" i="5"/>
  <c r="F336" i="5" s="1"/>
  <c r="D357" i="3"/>
  <c r="G356" i="3"/>
  <c r="C350" i="4" l="1"/>
  <c r="E350" i="4" s="1"/>
  <c r="F350" i="4" s="1"/>
  <c r="G349" i="4"/>
  <c r="C337" i="5"/>
  <c r="D337" i="5"/>
  <c r="G336" i="5"/>
  <c r="E357" i="3"/>
  <c r="E337" i="5" l="1"/>
  <c r="F337" i="5" s="1"/>
  <c r="D351" i="4"/>
  <c r="C351" i="4"/>
  <c r="G350" i="4"/>
  <c r="F357" i="3"/>
  <c r="C358" i="3" s="1"/>
  <c r="C338" i="5" l="1"/>
  <c r="D338" i="5"/>
  <c r="G337" i="5"/>
  <c r="E351" i="4"/>
  <c r="F351" i="4" s="1"/>
  <c r="D358" i="3"/>
  <c r="G357" i="3"/>
  <c r="E338" i="5" l="1"/>
  <c r="F338" i="5" s="1"/>
  <c r="D352" i="4"/>
  <c r="C352" i="4"/>
  <c r="G351" i="4"/>
  <c r="E358" i="3"/>
  <c r="C339" i="5" l="1"/>
  <c r="D339" i="5"/>
  <c r="G338" i="5"/>
  <c r="E352" i="4"/>
  <c r="F352" i="4" s="1"/>
  <c r="F358" i="3"/>
  <c r="C359" i="3" s="1"/>
  <c r="E339" i="5" l="1"/>
  <c r="F339" i="5" s="1"/>
  <c r="D353" i="4"/>
  <c r="C353" i="4"/>
  <c r="G352" i="4"/>
  <c r="D359" i="3"/>
  <c r="G358" i="3"/>
  <c r="E353" i="4" l="1"/>
  <c r="F353" i="4" s="1"/>
  <c r="G353" i="4" s="1"/>
  <c r="C340" i="5"/>
  <c r="D340" i="5"/>
  <c r="G339" i="5"/>
  <c r="E359" i="3"/>
  <c r="D354" i="4" l="1"/>
  <c r="D44" i="4" s="1"/>
  <c r="C354" i="4"/>
  <c r="E340" i="5"/>
  <c r="F340" i="5" s="1"/>
  <c r="F359" i="3"/>
  <c r="C360" i="3" s="1"/>
  <c r="E354" i="4" l="1"/>
  <c r="F354" i="4" s="1"/>
  <c r="C44" i="4"/>
  <c r="C341" i="5"/>
  <c r="D341" i="5"/>
  <c r="G340" i="5"/>
  <c r="E44" i="4"/>
  <c r="D360" i="3"/>
  <c r="G359" i="3"/>
  <c r="E341" i="5" l="1"/>
  <c r="F341" i="5" s="1"/>
  <c r="D355" i="4"/>
  <c r="C355" i="4"/>
  <c r="F44" i="4"/>
  <c r="G354" i="4"/>
  <c r="G44" i="4" s="1"/>
  <c r="E360" i="3"/>
  <c r="F360" i="3" s="1"/>
  <c r="C361" i="3" s="1"/>
  <c r="C342" i="5" l="1"/>
  <c r="D342" i="5"/>
  <c r="D43" i="5" s="1"/>
  <c r="G341" i="5"/>
  <c r="E355" i="4"/>
  <c r="D361" i="3"/>
  <c r="G360" i="3"/>
  <c r="E342" i="5" l="1"/>
  <c r="C43" i="5"/>
  <c r="F355" i="4"/>
  <c r="E361" i="3"/>
  <c r="F361" i="3" s="1"/>
  <c r="E43" i="5" l="1"/>
  <c r="F342" i="5"/>
  <c r="D356" i="4"/>
  <c r="C356" i="4"/>
  <c r="G355" i="4"/>
  <c r="G361" i="3"/>
  <c r="C362" i="3"/>
  <c r="D362" i="3"/>
  <c r="C343" i="5" l="1"/>
  <c r="D343" i="5"/>
  <c r="F43" i="5"/>
  <c r="G342" i="5"/>
  <c r="G43" i="5" s="1"/>
  <c r="E356" i="4"/>
  <c r="E362" i="3"/>
  <c r="F362" i="3" s="1"/>
  <c r="C363" i="3" s="1"/>
  <c r="E343" i="5" l="1"/>
  <c r="F356" i="4"/>
  <c r="D363" i="3"/>
  <c r="E363" i="3" s="1"/>
  <c r="F363" i="3" s="1"/>
  <c r="C364" i="3" s="1"/>
  <c r="G362" i="3"/>
  <c r="F343" i="5" l="1"/>
  <c r="D357" i="4"/>
  <c r="C357" i="4"/>
  <c r="G356" i="4"/>
  <c r="D364" i="3"/>
  <c r="G363" i="3"/>
  <c r="C344" i="5" l="1"/>
  <c r="D344" i="5"/>
  <c r="G343" i="5"/>
  <c r="E357" i="4"/>
  <c r="E364" i="3"/>
  <c r="F364" i="3" s="1"/>
  <c r="C365" i="3" s="1"/>
  <c r="E344" i="5" l="1"/>
  <c r="F357" i="4"/>
  <c r="D365" i="3"/>
  <c r="G364" i="3"/>
  <c r="F344" i="5" l="1"/>
  <c r="D358" i="4"/>
  <c r="C358" i="4"/>
  <c r="G357" i="4"/>
  <c r="E365" i="3"/>
  <c r="F365" i="3" s="1"/>
  <c r="C366" i="3" s="1"/>
  <c r="C345" i="5" l="1"/>
  <c r="D345" i="5"/>
  <c r="G344" i="5"/>
  <c r="E358" i="4"/>
  <c r="D366" i="3"/>
  <c r="D45" i="3" s="1"/>
  <c r="G365" i="3"/>
  <c r="E345" i="5" l="1"/>
  <c r="F358" i="4"/>
  <c r="E366" i="3"/>
  <c r="C45" i="3"/>
  <c r="F345" i="5" l="1"/>
  <c r="D359" i="4"/>
  <c r="C359" i="4"/>
  <c r="G358" i="4"/>
  <c r="E45" i="3"/>
  <c r="F366" i="3"/>
  <c r="C367" i="3" s="1"/>
  <c r="C346" i="5" l="1"/>
  <c r="D346" i="5"/>
  <c r="G345" i="5"/>
  <c r="E359" i="4"/>
  <c r="D367" i="3"/>
  <c r="F45" i="3"/>
  <c r="G366" i="3"/>
  <c r="G45" i="3" s="1"/>
  <c r="E346" i="5" l="1"/>
  <c r="F359" i="4"/>
  <c r="E367" i="3"/>
  <c r="F346" i="5" l="1"/>
  <c r="D360" i="4"/>
  <c r="C360" i="4"/>
  <c r="G359" i="4"/>
  <c r="F367" i="3"/>
  <c r="C368" i="3" s="1"/>
  <c r="C347" i="5" l="1"/>
  <c r="D347" i="5"/>
  <c r="G346" i="5"/>
  <c r="E360" i="4"/>
  <c r="F360" i="4" s="1"/>
  <c r="D368" i="3"/>
  <c r="G367" i="3"/>
  <c r="E347" i="5" l="1"/>
  <c r="D361" i="4"/>
  <c r="C361" i="4"/>
  <c r="G360" i="4"/>
  <c r="E368" i="3"/>
  <c r="E361" i="4" l="1"/>
  <c r="F361" i="4" s="1"/>
  <c r="D362" i="4" s="1"/>
  <c r="F347" i="5"/>
  <c r="F368" i="3"/>
  <c r="C369" i="3" s="1"/>
  <c r="G361" i="4" l="1"/>
  <c r="C362" i="4"/>
  <c r="E362" i="4" s="1"/>
  <c r="F362" i="4" s="1"/>
  <c r="C348" i="5"/>
  <c r="D348" i="5"/>
  <c r="G347" i="5"/>
  <c r="D369" i="3"/>
  <c r="G368" i="3"/>
  <c r="E348" i="5" l="1"/>
  <c r="F348" i="5" s="1"/>
  <c r="D363" i="4"/>
  <c r="C363" i="4"/>
  <c r="G362" i="4"/>
  <c r="E369" i="3"/>
  <c r="C349" i="5" l="1"/>
  <c r="D349" i="5"/>
  <c r="G348" i="5"/>
  <c r="E363" i="4"/>
  <c r="F363" i="4" s="1"/>
  <c r="F369" i="3"/>
  <c r="C370" i="3" s="1"/>
  <c r="E349" i="5" l="1"/>
  <c r="F349" i="5" s="1"/>
  <c r="D364" i="4"/>
  <c r="C364" i="4"/>
  <c r="G363" i="4"/>
  <c r="D370" i="3"/>
  <c r="G369" i="3"/>
  <c r="C350" i="5" l="1"/>
  <c r="D350" i="5"/>
  <c r="G349" i="5"/>
  <c r="E364" i="4"/>
  <c r="F364" i="4" s="1"/>
  <c r="E370" i="3"/>
  <c r="E350" i="5" l="1"/>
  <c r="F350" i="5" s="1"/>
  <c r="D365" i="4"/>
  <c r="C365" i="4"/>
  <c r="G364" i="4"/>
  <c r="F370" i="3"/>
  <c r="C371" i="3" s="1"/>
  <c r="E365" i="4" l="1"/>
  <c r="F365" i="4" s="1"/>
  <c r="C366" i="4" s="1"/>
  <c r="C351" i="5"/>
  <c r="D351" i="5"/>
  <c r="G350" i="5"/>
  <c r="D371" i="3"/>
  <c r="G370" i="3"/>
  <c r="G365" i="4" l="1"/>
  <c r="D366" i="4"/>
  <c r="D45" i="4" s="1"/>
  <c r="E351" i="5"/>
  <c r="F351" i="5" s="1"/>
  <c r="C45" i="4"/>
  <c r="E371" i="3"/>
  <c r="E366" i="4" l="1"/>
  <c r="F366" i="4" s="1"/>
  <c r="C352" i="5"/>
  <c r="D352" i="5"/>
  <c r="G351" i="5"/>
  <c r="E45" i="4"/>
  <c r="F371" i="3"/>
  <c r="C372" i="3" s="1"/>
  <c r="E352" i="5" l="1"/>
  <c r="F352" i="5" s="1"/>
  <c r="D367" i="4"/>
  <c r="C367" i="4"/>
  <c r="F45" i="4"/>
  <c r="G366" i="4"/>
  <c r="G45" i="4" s="1"/>
  <c r="D372" i="3"/>
  <c r="G371" i="3"/>
  <c r="C353" i="5" l="1"/>
  <c r="D353" i="5"/>
  <c r="G352" i="5"/>
  <c r="E367" i="4"/>
  <c r="E372" i="3"/>
  <c r="F372" i="3" s="1"/>
  <c r="C373" i="3" s="1"/>
  <c r="E353" i="5" l="1"/>
  <c r="F353" i="5" s="1"/>
  <c r="F367" i="4"/>
  <c r="D373" i="3"/>
  <c r="G372" i="3"/>
  <c r="C354" i="5" l="1"/>
  <c r="D354" i="5"/>
  <c r="D44" i="5" s="1"/>
  <c r="G353" i="5"/>
  <c r="D368" i="4"/>
  <c r="C368" i="4"/>
  <c r="G367" i="4"/>
  <c r="E373" i="3"/>
  <c r="F373" i="3" s="1"/>
  <c r="C374" i="3" s="1"/>
  <c r="E354" i="5" l="1"/>
  <c r="C44" i="5"/>
  <c r="E368" i="4"/>
  <c r="G373" i="3"/>
  <c r="D374" i="3"/>
  <c r="E374" i="3" s="1"/>
  <c r="F374" i="3" s="1"/>
  <c r="E44" i="5" l="1"/>
  <c r="F354" i="5"/>
  <c r="F368" i="4"/>
  <c r="G374" i="3"/>
  <c r="C375" i="3"/>
  <c r="D375" i="3"/>
  <c r="C355" i="5" l="1"/>
  <c r="D355" i="5"/>
  <c r="F44" i="5"/>
  <c r="G354" i="5"/>
  <c r="G44" i="5" s="1"/>
  <c r="D369" i="4"/>
  <c r="C369" i="4"/>
  <c r="G368" i="4"/>
  <c r="E375" i="3"/>
  <c r="F375" i="3" s="1"/>
  <c r="D376" i="3" s="1"/>
  <c r="E355" i="5" l="1"/>
  <c r="E369" i="4"/>
  <c r="G375" i="3"/>
  <c r="C376" i="3"/>
  <c r="E376" i="3" s="1"/>
  <c r="F376" i="3" s="1"/>
  <c r="C377" i="3" s="1"/>
  <c r="F355" i="5" l="1"/>
  <c r="F369" i="4"/>
  <c r="G376" i="3"/>
  <c r="D377" i="3"/>
  <c r="E377" i="3" s="1"/>
  <c r="F377" i="3" s="1"/>
  <c r="D378" i="3" s="1"/>
  <c r="D46" i="3" s="1"/>
  <c r="C356" i="5" l="1"/>
  <c r="D356" i="5"/>
  <c r="G355" i="5"/>
  <c r="D370" i="4"/>
  <c r="C370" i="4"/>
  <c r="G369" i="4"/>
  <c r="G377" i="3"/>
  <c r="C378" i="3"/>
  <c r="C46" i="3" s="1"/>
  <c r="E356" i="5" l="1"/>
  <c r="E370" i="4"/>
  <c r="E378" i="3"/>
  <c r="F378" i="3" s="1"/>
  <c r="C379" i="3" s="1"/>
  <c r="F356" i="5" l="1"/>
  <c r="F370" i="4"/>
  <c r="G378" i="3"/>
  <c r="G46" i="3" s="1"/>
  <c r="F46" i="3"/>
  <c r="E46" i="3"/>
  <c r="D379" i="3"/>
  <c r="E379" i="3" s="1"/>
  <c r="C357" i="5" l="1"/>
  <c r="D357" i="5"/>
  <c r="G356" i="5"/>
  <c r="D371" i="4"/>
  <c r="C371" i="4"/>
  <c r="G370" i="4"/>
  <c r="F379" i="3"/>
  <c r="C380" i="3" s="1"/>
  <c r="E357" i="5" l="1"/>
  <c r="E371" i="4"/>
  <c r="D380" i="3"/>
  <c r="G379" i="3"/>
  <c r="F357" i="5" l="1"/>
  <c r="F371" i="4"/>
  <c r="E380" i="3"/>
  <c r="C358" i="5" l="1"/>
  <c r="D358" i="5"/>
  <c r="G357" i="5"/>
  <c r="D372" i="4"/>
  <c r="C372" i="4"/>
  <c r="G371" i="4"/>
  <c r="F380" i="3"/>
  <c r="C381" i="3" s="1"/>
  <c r="E358" i="5" l="1"/>
  <c r="E372" i="4"/>
  <c r="F372" i="4" s="1"/>
  <c r="D381" i="3"/>
  <c r="G380" i="3"/>
  <c r="F358" i="5" l="1"/>
  <c r="D373" i="4"/>
  <c r="C373" i="4"/>
  <c r="G372" i="4"/>
  <c r="E381" i="3"/>
  <c r="E373" i="4" l="1"/>
  <c r="F373" i="4" s="1"/>
  <c r="G373" i="4" s="1"/>
  <c r="D359" i="5"/>
  <c r="C359" i="5"/>
  <c r="G358" i="5"/>
  <c r="F381" i="3"/>
  <c r="C382" i="3" s="1"/>
  <c r="D374" i="4" l="1"/>
  <c r="C374" i="4"/>
  <c r="E359" i="5"/>
  <c r="D382" i="3"/>
  <c r="G381" i="3"/>
  <c r="E374" i="4" l="1"/>
  <c r="F374" i="4" s="1"/>
  <c r="D375" i="4" s="1"/>
  <c r="F359" i="5"/>
  <c r="C375" i="4"/>
  <c r="G374" i="4"/>
  <c r="E382" i="3"/>
  <c r="D360" i="5" l="1"/>
  <c r="C360" i="5"/>
  <c r="G359" i="5"/>
  <c r="E375" i="4"/>
  <c r="F375" i="4" s="1"/>
  <c r="F382" i="3"/>
  <c r="C383" i="3" s="1"/>
  <c r="E360" i="5" l="1"/>
  <c r="F360" i="5" s="1"/>
  <c r="C361" i="5" s="1"/>
  <c r="D376" i="4"/>
  <c r="C376" i="4"/>
  <c r="G375" i="4"/>
  <c r="D383" i="3"/>
  <c r="G382" i="3"/>
  <c r="D361" i="5" l="1"/>
  <c r="E361" i="5" s="1"/>
  <c r="F361" i="5" s="1"/>
  <c r="G360" i="5"/>
  <c r="E376" i="4"/>
  <c r="F376" i="4" s="1"/>
  <c r="E383" i="3"/>
  <c r="D362" i="5" l="1"/>
  <c r="C362" i="5"/>
  <c r="G361" i="5"/>
  <c r="D377" i="4"/>
  <c r="C377" i="4"/>
  <c r="G376" i="4"/>
  <c r="F383" i="3"/>
  <c r="C384" i="3" s="1"/>
  <c r="E362" i="5" l="1"/>
  <c r="F362" i="5" s="1"/>
  <c r="D363" i="5" s="1"/>
  <c r="E377" i="4"/>
  <c r="F377" i="4" s="1"/>
  <c r="C378" i="4" s="1"/>
  <c r="D384" i="3"/>
  <c r="G383" i="3"/>
  <c r="C363" i="5" l="1"/>
  <c r="E363" i="5" s="1"/>
  <c r="F363" i="5" s="1"/>
  <c r="G363" i="5" s="1"/>
  <c r="G362" i="5"/>
  <c r="D378" i="4"/>
  <c r="D46" i="4" s="1"/>
  <c r="G377" i="4"/>
  <c r="C46" i="4"/>
  <c r="E384" i="3"/>
  <c r="F384" i="3" s="1"/>
  <c r="C385" i="3" s="1"/>
  <c r="D364" i="5" l="1"/>
  <c r="C364" i="5"/>
  <c r="E378" i="4"/>
  <c r="F378" i="4" s="1"/>
  <c r="E46" i="4"/>
  <c r="D385" i="3"/>
  <c r="G384" i="3"/>
  <c r="E364" i="5" l="1"/>
  <c r="F364" i="5" s="1"/>
  <c r="G364" i="5" s="1"/>
  <c r="D365" i="5"/>
  <c r="D379" i="4"/>
  <c r="C379" i="4"/>
  <c r="F46" i="4"/>
  <c r="G378" i="4"/>
  <c r="G46" i="4" s="1"/>
  <c r="E385" i="3"/>
  <c r="F385" i="3" s="1"/>
  <c r="C386" i="3" s="1"/>
  <c r="C365" i="5" l="1"/>
  <c r="E365" i="5" s="1"/>
  <c r="F365" i="5" s="1"/>
  <c r="D366" i="5" s="1"/>
  <c r="D45" i="5" s="1"/>
  <c r="E379" i="4"/>
  <c r="G385" i="3"/>
  <c r="D386" i="3"/>
  <c r="E386" i="3" s="1"/>
  <c r="F386" i="3" s="1"/>
  <c r="C387" i="3" s="1"/>
  <c r="G365" i="5" l="1"/>
  <c r="C366" i="5"/>
  <c r="E366" i="5" s="1"/>
  <c r="E45" i="5" s="1"/>
  <c r="F379" i="4"/>
  <c r="D387" i="3"/>
  <c r="G386" i="3"/>
  <c r="C45" i="5" l="1"/>
  <c r="F366" i="5"/>
  <c r="D367" i="5" s="1"/>
  <c r="D380" i="4"/>
  <c r="C380" i="4"/>
  <c r="G379" i="4"/>
  <c r="E387" i="3"/>
  <c r="F387" i="3" s="1"/>
  <c r="C388" i="3" s="1"/>
  <c r="C367" i="5" l="1"/>
  <c r="E367" i="5" s="1"/>
  <c r="F367" i="5" s="1"/>
  <c r="F45" i="5"/>
  <c r="G366" i="5"/>
  <c r="G45" i="5" s="1"/>
  <c r="E380" i="4"/>
  <c r="G387" i="3"/>
  <c r="D388" i="3"/>
  <c r="E388" i="3" s="1"/>
  <c r="F388" i="3" s="1"/>
  <c r="C389" i="3" s="1"/>
  <c r="D368" i="5" l="1"/>
  <c r="C368" i="5"/>
  <c r="G367" i="5"/>
  <c r="F380" i="4"/>
  <c r="D389" i="3"/>
  <c r="E389" i="3" s="1"/>
  <c r="F389" i="3" s="1"/>
  <c r="C390" i="3" s="1"/>
  <c r="G388" i="3"/>
  <c r="E368" i="5" l="1"/>
  <c r="D381" i="4"/>
  <c r="C381" i="4"/>
  <c r="G380" i="4"/>
  <c r="D390" i="3"/>
  <c r="D47" i="3" s="1"/>
  <c r="G389" i="3"/>
  <c r="F368" i="5" l="1"/>
  <c r="E381" i="4"/>
  <c r="E390" i="3"/>
  <c r="C47" i="3"/>
  <c r="D369" i="5" l="1"/>
  <c r="C369" i="5"/>
  <c r="G368" i="5"/>
  <c r="F381" i="4"/>
  <c r="E47" i="3"/>
  <c r="F390" i="3"/>
  <c r="C391" i="3" s="1"/>
  <c r="E369" i="5" l="1"/>
  <c r="D382" i="4"/>
  <c r="C382" i="4"/>
  <c r="G381" i="4"/>
  <c r="D391" i="3"/>
  <c r="F47" i="3"/>
  <c r="G390" i="3"/>
  <c r="G47" i="3" s="1"/>
  <c r="F369" i="5" l="1"/>
  <c r="E382" i="4"/>
  <c r="E391" i="3"/>
  <c r="D370" i="5" l="1"/>
  <c r="C370" i="5"/>
  <c r="G369" i="5"/>
  <c r="F382" i="4"/>
  <c r="F391" i="3"/>
  <c r="C392" i="3" s="1"/>
  <c r="E370" i="5" l="1"/>
  <c r="D383" i="4"/>
  <c r="C383" i="4"/>
  <c r="G382" i="4"/>
  <c r="D392" i="3"/>
  <c r="G391" i="3"/>
  <c r="F370" i="5" l="1"/>
  <c r="E383" i="4"/>
  <c r="E392" i="3"/>
  <c r="D371" i="5" l="1"/>
  <c r="C371" i="5"/>
  <c r="G370" i="5"/>
  <c r="F383" i="4"/>
  <c r="F392" i="3"/>
  <c r="C393" i="3" s="1"/>
  <c r="E371" i="5" l="1"/>
  <c r="D384" i="4"/>
  <c r="C384" i="4"/>
  <c r="G383" i="4"/>
  <c r="D393" i="3"/>
  <c r="G392" i="3"/>
  <c r="F371" i="5" l="1"/>
  <c r="E384" i="4"/>
  <c r="F384" i="4" s="1"/>
  <c r="E393" i="3"/>
  <c r="D372" i="5" l="1"/>
  <c r="C372" i="5"/>
  <c r="G371" i="5"/>
  <c r="D385" i="4"/>
  <c r="C385" i="4"/>
  <c r="G384" i="4"/>
  <c r="F393" i="3"/>
  <c r="C394" i="3" s="1"/>
  <c r="E372" i="5" l="1"/>
  <c r="F372" i="5" s="1"/>
  <c r="D373" i="5" s="1"/>
  <c r="E385" i="4"/>
  <c r="F385" i="4" s="1"/>
  <c r="D394" i="3"/>
  <c r="G393" i="3"/>
  <c r="G372" i="5" l="1"/>
  <c r="C373" i="5"/>
  <c r="E373" i="5" s="1"/>
  <c r="F373" i="5" s="1"/>
  <c r="D386" i="4"/>
  <c r="C386" i="4"/>
  <c r="G385" i="4"/>
  <c r="E394" i="3"/>
  <c r="D374" i="5" l="1"/>
  <c r="C374" i="5"/>
  <c r="G373" i="5"/>
  <c r="E386" i="4"/>
  <c r="F386" i="4" s="1"/>
  <c r="F394" i="3"/>
  <c r="C395" i="3" s="1"/>
  <c r="E374" i="5" l="1"/>
  <c r="F374" i="5" s="1"/>
  <c r="D387" i="4"/>
  <c r="C387" i="4"/>
  <c r="G386" i="4"/>
  <c r="D395" i="3"/>
  <c r="G394" i="3"/>
  <c r="D375" i="5" l="1"/>
  <c r="C375" i="5"/>
  <c r="G374" i="5"/>
  <c r="E387" i="4"/>
  <c r="F387" i="4" s="1"/>
  <c r="E395" i="3"/>
  <c r="E375" i="5" l="1"/>
  <c r="F375" i="5" s="1"/>
  <c r="D388" i="4"/>
  <c r="C388" i="4"/>
  <c r="G387" i="4"/>
  <c r="F395" i="3"/>
  <c r="C396" i="3" s="1"/>
  <c r="D376" i="5" l="1"/>
  <c r="C376" i="5"/>
  <c r="G375" i="5"/>
  <c r="E388" i="4"/>
  <c r="F388" i="4" s="1"/>
  <c r="D396" i="3"/>
  <c r="G395" i="3"/>
  <c r="E376" i="5" l="1"/>
  <c r="F376" i="5" s="1"/>
  <c r="D377" i="5" s="1"/>
  <c r="D389" i="4"/>
  <c r="C389" i="4"/>
  <c r="G388" i="4"/>
  <c r="E396" i="3"/>
  <c r="F396" i="3" s="1"/>
  <c r="C397" i="3" s="1"/>
  <c r="G376" i="5" l="1"/>
  <c r="C377" i="5"/>
  <c r="E377" i="5" s="1"/>
  <c r="F377" i="5" s="1"/>
  <c r="G377" i="5" s="1"/>
  <c r="E389" i="4"/>
  <c r="F389" i="4" s="1"/>
  <c r="C390" i="4" s="1"/>
  <c r="D397" i="3"/>
  <c r="G396" i="3"/>
  <c r="D390" i="4" l="1"/>
  <c r="D47" i="4" s="1"/>
  <c r="C378" i="5"/>
  <c r="D378" i="5"/>
  <c r="D46" i="5" s="1"/>
  <c r="G389" i="4"/>
  <c r="E390" i="4"/>
  <c r="C47" i="4"/>
  <c r="E397" i="3"/>
  <c r="F397" i="3" s="1"/>
  <c r="E378" i="5" l="1"/>
  <c r="E46" i="5" s="1"/>
  <c r="C46" i="5"/>
  <c r="E47" i="4"/>
  <c r="F390" i="4"/>
  <c r="D398" i="3"/>
  <c r="C398" i="3"/>
  <c r="G397" i="3"/>
  <c r="F378" i="5" l="1"/>
  <c r="C379" i="5" s="1"/>
  <c r="D391" i="4"/>
  <c r="C391" i="4"/>
  <c r="F47" i="4"/>
  <c r="G390" i="4"/>
  <c r="G47" i="4" s="1"/>
  <c r="E398" i="3"/>
  <c r="F398" i="3" s="1"/>
  <c r="C399" i="3" s="1"/>
  <c r="D379" i="5" l="1"/>
  <c r="E379" i="5" s="1"/>
  <c r="G378" i="5"/>
  <c r="G46" i="5" s="1"/>
  <c r="F46" i="5"/>
  <c r="E391" i="4"/>
  <c r="D399" i="3"/>
  <c r="E399" i="3" s="1"/>
  <c r="F399" i="3" s="1"/>
  <c r="C400" i="3" s="1"/>
  <c r="G398" i="3"/>
  <c r="F379" i="5" l="1"/>
  <c r="F391" i="4"/>
  <c r="G399" i="3"/>
  <c r="D400" i="3"/>
  <c r="E400" i="3" s="1"/>
  <c r="F400" i="3" s="1"/>
  <c r="C401" i="3" s="1"/>
  <c r="D380" i="5" l="1"/>
  <c r="C380" i="5"/>
  <c r="G379" i="5"/>
  <c r="D392" i="4"/>
  <c r="C392" i="4"/>
  <c r="G391" i="4"/>
  <c r="D401" i="3"/>
  <c r="E401" i="3" s="1"/>
  <c r="F401" i="3" s="1"/>
  <c r="C402" i="3" s="1"/>
  <c r="G400" i="3"/>
  <c r="E380" i="5" l="1"/>
  <c r="E392" i="4"/>
  <c r="D402" i="3"/>
  <c r="D48" i="3" s="1"/>
  <c r="G401" i="3"/>
  <c r="F380" i="5" l="1"/>
  <c r="F392" i="4"/>
  <c r="E402" i="3"/>
  <c r="C48" i="3"/>
  <c r="D381" i="5" l="1"/>
  <c r="C381" i="5"/>
  <c r="G380" i="5"/>
  <c r="D393" i="4"/>
  <c r="C393" i="4"/>
  <c r="G392" i="4"/>
  <c r="E48" i="3"/>
  <c r="F402" i="3"/>
  <c r="C403" i="3" s="1"/>
  <c r="E381" i="5" l="1"/>
  <c r="E393" i="4"/>
  <c r="D403" i="3"/>
  <c r="F48" i="3"/>
  <c r="G402" i="3"/>
  <c r="G48" i="3" s="1"/>
  <c r="F381" i="5" l="1"/>
  <c r="F393" i="4"/>
  <c r="E403" i="3"/>
  <c r="D382" i="5" l="1"/>
  <c r="C382" i="5"/>
  <c r="G381" i="5"/>
  <c r="D394" i="4"/>
  <c r="C394" i="4"/>
  <c r="G393" i="4"/>
  <c r="F403" i="3"/>
  <c r="C404" i="3" s="1"/>
  <c r="E382" i="5" l="1"/>
  <c r="E394" i="4"/>
  <c r="D404" i="3"/>
  <c r="G403" i="3"/>
  <c r="F382" i="5" l="1"/>
  <c r="F394" i="4"/>
  <c r="E404" i="3"/>
  <c r="D383" i="5" l="1"/>
  <c r="C383" i="5"/>
  <c r="G382" i="5"/>
  <c r="D395" i="4"/>
  <c r="C395" i="4"/>
  <c r="G394" i="4"/>
  <c r="F404" i="3"/>
  <c r="C405" i="3" s="1"/>
  <c r="E383" i="5" l="1"/>
  <c r="E395" i="4"/>
  <c r="D405" i="3"/>
  <c r="G404" i="3"/>
  <c r="F383" i="5" l="1"/>
  <c r="F395" i="4"/>
  <c r="E405" i="3"/>
  <c r="D384" i="5" l="1"/>
  <c r="C384" i="5"/>
  <c r="G383" i="5"/>
  <c r="D396" i="4"/>
  <c r="C396" i="4"/>
  <c r="G395" i="4"/>
  <c r="F405" i="3"/>
  <c r="C406" i="3" s="1"/>
  <c r="E384" i="5" l="1"/>
  <c r="F384" i="5" s="1"/>
  <c r="D385" i="5" s="1"/>
  <c r="E396" i="4"/>
  <c r="F396" i="4" s="1"/>
  <c r="G396" i="4" s="1"/>
  <c r="D406" i="3"/>
  <c r="G405" i="3"/>
  <c r="G384" i="5" l="1"/>
  <c r="C385" i="5"/>
  <c r="E385" i="5" s="1"/>
  <c r="F385" i="5" s="1"/>
  <c r="C397" i="4"/>
  <c r="D397" i="4"/>
  <c r="E406" i="3"/>
  <c r="E397" i="4" l="1"/>
  <c r="F397" i="4" s="1"/>
  <c r="D398" i="4" s="1"/>
  <c r="D386" i="5"/>
  <c r="C386" i="5"/>
  <c r="G385" i="5"/>
  <c r="F406" i="3"/>
  <c r="C407" i="3" s="1"/>
  <c r="G397" i="4" l="1"/>
  <c r="C398" i="4"/>
  <c r="E398" i="4" s="1"/>
  <c r="F398" i="4" s="1"/>
  <c r="G398" i="4" s="1"/>
  <c r="E386" i="5"/>
  <c r="F386" i="5" s="1"/>
  <c r="D407" i="3"/>
  <c r="G406" i="3"/>
  <c r="D399" i="4" l="1"/>
  <c r="C399" i="4"/>
  <c r="E399" i="4" s="1"/>
  <c r="F399" i="4" s="1"/>
  <c r="C400" i="4" s="1"/>
  <c r="D387" i="5"/>
  <c r="C387" i="5"/>
  <c r="G386" i="5"/>
  <c r="E407" i="3"/>
  <c r="E387" i="5" l="1"/>
  <c r="F387" i="5" s="1"/>
  <c r="D388" i="5" s="1"/>
  <c r="G399" i="4"/>
  <c r="D400" i="4"/>
  <c r="E400" i="4" s="1"/>
  <c r="F400" i="4" s="1"/>
  <c r="G400" i="4" s="1"/>
  <c r="F407" i="3"/>
  <c r="C408" i="3" s="1"/>
  <c r="G387" i="5" l="1"/>
  <c r="C388" i="5"/>
  <c r="E388" i="5" s="1"/>
  <c r="F388" i="5" s="1"/>
  <c r="D389" i="5" s="1"/>
  <c r="C401" i="4"/>
  <c r="D401" i="4"/>
  <c r="D408" i="3"/>
  <c r="G407" i="3"/>
  <c r="E401" i="4" l="1"/>
  <c r="F401" i="4" s="1"/>
  <c r="C402" i="4" s="1"/>
  <c r="G388" i="5"/>
  <c r="C389" i="5"/>
  <c r="E389" i="5"/>
  <c r="F389" i="5" s="1"/>
  <c r="C390" i="5" s="1"/>
  <c r="E408" i="3"/>
  <c r="F408" i="3" s="1"/>
  <c r="C409" i="3" s="1"/>
  <c r="D402" i="4" l="1"/>
  <c r="D48" i="4" s="1"/>
  <c r="G401" i="4"/>
  <c r="D390" i="5"/>
  <c r="D47" i="5" s="1"/>
  <c r="G389" i="5"/>
  <c r="C48" i="4"/>
  <c r="C47" i="5"/>
  <c r="D409" i="3"/>
  <c r="G408" i="3"/>
  <c r="E390" i="5" l="1"/>
  <c r="E47" i="5" s="1"/>
  <c r="E402" i="4"/>
  <c r="F402" i="4" s="1"/>
  <c r="E409" i="3"/>
  <c r="F409" i="3" s="1"/>
  <c r="F390" i="5" l="1"/>
  <c r="E48" i="4"/>
  <c r="C403" i="4"/>
  <c r="F48" i="4"/>
  <c r="G402" i="4"/>
  <c r="G48" i="4" s="1"/>
  <c r="D403" i="4"/>
  <c r="D391" i="5"/>
  <c r="C391" i="5"/>
  <c r="F47" i="5"/>
  <c r="G390" i="5"/>
  <c r="G47" i="5" s="1"/>
  <c r="D410" i="3"/>
  <c r="C410" i="3"/>
  <c r="G409" i="3"/>
  <c r="E403" i="4" l="1"/>
  <c r="F403" i="4" s="1"/>
  <c r="D404" i="4" s="1"/>
  <c r="E391" i="5"/>
  <c r="E410" i="3"/>
  <c r="F410" i="3" s="1"/>
  <c r="C411" i="3" s="1"/>
  <c r="G403" i="4" l="1"/>
  <c r="C404" i="4"/>
  <c r="E404" i="4" s="1"/>
  <c r="F391" i="5"/>
  <c r="G410" i="3"/>
  <c r="D411" i="3"/>
  <c r="E411" i="3" s="1"/>
  <c r="F411" i="3" s="1"/>
  <c r="D412" i="3" s="1"/>
  <c r="D392" i="5" l="1"/>
  <c r="C392" i="5"/>
  <c r="G391" i="5"/>
  <c r="F404" i="4"/>
  <c r="G411" i="3"/>
  <c r="C412" i="3"/>
  <c r="E412" i="3" s="1"/>
  <c r="F412" i="3" s="1"/>
  <c r="C413" i="3" s="1"/>
  <c r="E392" i="5" l="1"/>
  <c r="D405" i="4"/>
  <c r="C405" i="4"/>
  <c r="G404" i="4"/>
  <c r="D413" i="3"/>
  <c r="E413" i="3" s="1"/>
  <c r="F413" i="3" s="1"/>
  <c r="C414" i="3" s="1"/>
  <c r="C415" i="3" s="1"/>
  <c r="G412" i="3"/>
  <c r="F392" i="5" l="1"/>
  <c r="E405" i="4"/>
  <c r="G413" i="3"/>
  <c r="D414" i="3"/>
  <c r="C49" i="3"/>
  <c r="C50" i="3" s="1"/>
  <c r="E14" i="3" s="1"/>
  <c r="D393" i="5" l="1"/>
  <c r="C393" i="5"/>
  <c r="G392" i="5"/>
  <c r="F405" i="4"/>
  <c r="C16" i="2"/>
  <c r="D49" i="3"/>
  <c r="D50" i="3" s="1"/>
  <c r="E12" i="3" s="1"/>
  <c r="C14" i="2" s="1"/>
  <c r="D415" i="3"/>
  <c r="E414" i="3"/>
  <c r="E393" i="5" l="1"/>
  <c r="D406" i="4"/>
  <c r="C406" i="4"/>
  <c r="G405" i="4"/>
  <c r="F414" i="3"/>
  <c r="F49" i="3" s="1"/>
  <c r="E415" i="3"/>
  <c r="E49" i="3"/>
  <c r="E50" i="3" s="1"/>
  <c r="E13" i="3" s="1"/>
  <c r="C15" i="2" s="1"/>
  <c r="G414" i="3" l="1"/>
  <c r="G49" i="3" s="1"/>
  <c r="F393" i="5"/>
  <c r="E406" i="4"/>
  <c r="D394" i="5" l="1"/>
  <c r="C394" i="5"/>
  <c r="G393" i="5"/>
  <c r="F406" i="4"/>
  <c r="E394" i="5" l="1"/>
  <c r="D407" i="4"/>
  <c r="C407" i="4"/>
  <c r="G406" i="4"/>
  <c r="F394" i="5" l="1"/>
  <c r="E407" i="4"/>
  <c r="D395" i="5" l="1"/>
  <c r="C395" i="5"/>
  <c r="G394" i="5"/>
  <c r="F407" i="4"/>
  <c r="E395" i="5" l="1"/>
  <c r="D408" i="4"/>
  <c r="C408" i="4"/>
  <c r="G407" i="4"/>
  <c r="F395" i="5" l="1"/>
  <c r="E408" i="4"/>
  <c r="F408" i="4" s="1"/>
  <c r="D396" i="5" l="1"/>
  <c r="C396" i="5"/>
  <c r="G395" i="5"/>
  <c r="D409" i="4"/>
  <c r="C409" i="4"/>
  <c r="G408" i="4"/>
  <c r="E409" i="4" l="1"/>
  <c r="F409" i="4" s="1"/>
  <c r="C410" i="4" s="1"/>
  <c r="E396" i="5"/>
  <c r="F396" i="5" s="1"/>
  <c r="G409" i="4" l="1"/>
  <c r="D410" i="4"/>
  <c r="E410" i="4" s="1"/>
  <c r="F410" i="4" s="1"/>
  <c r="D397" i="5"/>
  <c r="C397" i="5"/>
  <c r="G396" i="5"/>
  <c r="E397" i="5" l="1"/>
  <c r="F397" i="5" s="1"/>
  <c r="D398" i="5" s="1"/>
  <c r="D411" i="4"/>
  <c r="C411" i="4"/>
  <c r="G410" i="4"/>
  <c r="G397" i="5" l="1"/>
  <c r="C398" i="5"/>
  <c r="E398" i="5" s="1"/>
  <c r="F398" i="5" s="1"/>
  <c r="E411" i="4"/>
  <c r="F411" i="4" s="1"/>
  <c r="C412" i="4" s="1"/>
  <c r="G411" i="4" l="1"/>
  <c r="D412" i="4"/>
  <c r="E412" i="4" s="1"/>
  <c r="F412" i="4" s="1"/>
  <c r="D399" i="5"/>
  <c r="C399" i="5"/>
  <c r="G398" i="5"/>
  <c r="E399" i="5" l="1"/>
  <c r="F399" i="5" s="1"/>
  <c r="C400" i="5" s="1"/>
  <c r="D413" i="4"/>
  <c r="C413" i="4"/>
  <c r="G412" i="4"/>
  <c r="G399" i="5" l="1"/>
  <c r="D400" i="5"/>
  <c r="E400" i="5" s="1"/>
  <c r="F400" i="5" s="1"/>
  <c r="E413" i="4"/>
  <c r="F413" i="4" s="1"/>
  <c r="G400" i="5" l="1"/>
  <c r="D401" i="5"/>
  <c r="C401" i="5"/>
  <c r="D414" i="4"/>
  <c r="C414" i="4"/>
  <c r="G413" i="4"/>
  <c r="E401" i="5" l="1"/>
  <c r="F401" i="5" s="1"/>
  <c r="D402" i="5" s="1"/>
  <c r="D48" i="5" s="1"/>
  <c r="E414" i="4"/>
  <c r="C415" i="4"/>
  <c r="C49" i="4"/>
  <c r="C50" i="4" s="1"/>
  <c r="E14" i="4" s="1"/>
  <c r="D16" i="2" s="1"/>
  <c r="D415" i="4"/>
  <c r="D49" i="4"/>
  <c r="D50" i="4" s="1"/>
  <c r="E12" i="4" s="1"/>
  <c r="D14" i="2" s="1"/>
  <c r="C402" i="5" l="1"/>
  <c r="C48" i="5" s="1"/>
  <c r="D23" i="2"/>
  <c r="G401" i="5"/>
  <c r="E415" i="4"/>
  <c r="E49" i="4"/>
  <c r="E50" i="4" s="1"/>
  <c r="E13" i="4" s="1"/>
  <c r="D15" i="2" s="1"/>
  <c r="F414" i="4"/>
  <c r="E402" i="5" l="1"/>
  <c r="E48" i="5" s="1"/>
  <c r="F49" i="4"/>
  <c r="G414" i="4"/>
  <c r="G49" i="4" s="1"/>
  <c r="F402" i="5" l="1"/>
  <c r="C403" i="5" s="1"/>
  <c r="F48" i="5"/>
  <c r="G402" i="5" l="1"/>
  <c r="G48" i="5" s="1"/>
  <c r="D403" i="5"/>
  <c r="E403" i="5" s="1"/>
  <c r="F403" i="5" s="1"/>
  <c r="D404" i="5" l="1"/>
  <c r="C404" i="5"/>
  <c r="G403" i="5"/>
  <c r="E404" i="5" l="1"/>
  <c r="F404" i="5" l="1"/>
  <c r="D405" i="5" l="1"/>
  <c r="C405" i="5"/>
  <c r="G404" i="5"/>
  <c r="E405" i="5" l="1"/>
  <c r="F405" i="5" l="1"/>
  <c r="D406" i="5" l="1"/>
  <c r="C406" i="5"/>
  <c r="G405" i="5"/>
  <c r="E406" i="5" l="1"/>
  <c r="F406" i="5" l="1"/>
  <c r="D407" i="5" l="1"/>
  <c r="C407" i="5"/>
  <c r="G406" i="5"/>
  <c r="E407" i="5" l="1"/>
  <c r="F407" i="5" l="1"/>
  <c r="D408" i="5" l="1"/>
  <c r="C408" i="5"/>
  <c r="G407" i="5"/>
  <c r="E408" i="5" l="1"/>
  <c r="F408" i="5" s="1"/>
  <c r="D409" i="5" s="1"/>
  <c r="G408" i="5" l="1"/>
  <c r="C409" i="5"/>
  <c r="E409" i="5" s="1"/>
  <c r="F409" i="5" s="1"/>
  <c r="D410" i="5" l="1"/>
  <c r="C410" i="5"/>
  <c r="G409" i="5"/>
  <c r="E410" i="5" l="1"/>
  <c r="F410" i="5" s="1"/>
  <c r="D411" i="5" l="1"/>
  <c r="C411" i="5"/>
  <c r="G410" i="5"/>
  <c r="E411" i="5" l="1"/>
  <c r="F411" i="5" s="1"/>
  <c r="D412" i="5" s="1"/>
  <c r="C412" i="5" l="1"/>
  <c r="E412" i="5" s="1"/>
  <c r="F412" i="5" s="1"/>
  <c r="G411" i="5"/>
  <c r="D413" i="5" l="1"/>
  <c r="C413" i="5"/>
  <c r="G412" i="5"/>
  <c r="E413" i="5" l="1"/>
  <c r="F413" i="5" s="1"/>
  <c r="D414" i="5" s="1"/>
  <c r="G413" i="5" l="1"/>
  <c r="C414" i="5"/>
  <c r="C49" i="5" s="1"/>
  <c r="C50" i="5" s="1"/>
  <c r="E14" i="5" s="1"/>
  <c r="E16" i="2" s="1"/>
  <c r="C415" i="5"/>
  <c r="D415" i="5"/>
  <c r="D49" i="5"/>
  <c r="D50" i="5" s="1"/>
  <c r="E12" i="5" s="1"/>
  <c r="E14" i="2" s="1"/>
  <c r="D24" i="2" l="1"/>
  <c r="D25" i="2"/>
  <c r="E414" i="5"/>
  <c r="E49" i="5" s="1"/>
  <c r="E50" i="5" s="1"/>
  <c r="E13" i="5" s="1"/>
  <c r="E15" i="2" s="1"/>
  <c r="E415" i="5"/>
  <c r="F414" i="5" l="1"/>
  <c r="F49" i="5" s="1"/>
  <c r="G414" i="5" l="1"/>
  <c r="G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bradley.c.marshall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For partial years insert as a decimal.
</t>
        </r>
        <r>
          <rPr>
            <b/>
            <u/>
            <sz val="9"/>
            <color indexed="81"/>
            <rFont val="Tahoma"/>
            <family val="2"/>
          </rPr>
          <t xml:space="preserve">
Example: </t>
        </r>
        <r>
          <rPr>
            <sz val="9"/>
            <color indexed="81"/>
            <rFont val="Tahoma"/>
            <family val="2"/>
          </rPr>
          <t xml:space="preserve">
For 27 months  input 2.25 years
For 30 months input 2.5 years
</t>
        </r>
      </text>
    </comment>
    <comment ref="D1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For partial years insert as a decimal.
</t>
        </r>
        <r>
          <rPr>
            <b/>
            <u/>
            <sz val="9"/>
            <color indexed="81"/>
            <rFont val="Tahoma"/>
            <family val="2"/>
          </rPr>
          <t xml:space="preserve">
Example: </t>
        </r>
        <r>
          <rPr>
            <sz val="9"/>
            <color indexed="81"/>
            <rFont val="Tahoma"/>
            <family val="2"/>
          </rPr>
          <t xml:space="preserve">
For 27 months  input 2.25 years
For 30 months input 2.5 years
</t>
        </r>
      </text>
    </comment>
    <comment ref="E1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For partial years insert as a decimal.
</t>
        </r>
        <r>
          <rPr>
            <b/>
            <u/>
            <sz val="9"/>
            <color indexed="81"/>
            <rFont val="Tahoma"/>
            <family val="2"/>
          </rPr>
          <t xml:space="preserve">
Example: </t>
        </r>
        <r>
          <rPr>
            <sz val="9"/>
            <color indexed="81"/>
            <rFont val="Tahoma"/>
            <family val="2"/>
          </rPr>
          <t xml:space="preserve">
For 27 months  input 2.25 years
For 30 months input 2.5 years
</t>
        </r>
      </text>
    </comment>
  </commentList>
</comments>
</file>

<file path=xl/sharedStrings.xml><?xml version="1.0" encoding="utf-8"?>
<sst xmlns="http://schemas.openxmlformats.org/spreadsheetml/2006/main" count="109" uniqueCount="40">
  <si>
    <t>Loan Amount</t>
  </si>
  <si>
    <t>Loan Term (Years)</t>
  </si>
  <si>
    <t>Interest Rate</t>
  </si>
  <si>
    <t>Monthly Payment</t>
  </si>
  <si>
    <t>End of Year</t>
  </si>
  <si>
    <t>Year</t>
  </si>
  <si>
    <t>Payments Made</t>
  </si>
  <si>
    <t>Interest Paid</t>
  </si>
  <si>
    <t>Principal Paid</t>
  </si>
  <si>
    <t>Principal Balance</t>
  </si>
  <si>
    <t>Equity Paid</t>
  </si>
  <si>
    <t>Payment</t>
  </si>
  <si>
    <t>Interest Payment</t>
  </si>
  <si>
    <t>Principal Payment</t>
  </si>
  <si>
    <t>SUMMARY</t>
  </si>
  <si>
    <t>ANNUAL LOAN SCHEDULE</t>
  </si>
  <si>
    <t>MONTHLY LOAN SCHEDULE</t>
  </si>
  <si>
    <t>Scenario 1</t>
  </si>
  <si>
    <t>Scenario 2</t>
  </si>
  <si>
    <t>Scenario 3</t>
  </si>
  <si>
    <t>Total Payments</t>
  </si>
  <si>
    <t>Total</t>
  </si>
  <si>
    <t>Total Principal</t>
  </si>
  <si>
    <t>Loan Amortization</t>
  </si>
  <si>
    <t>Variance Payment</t>
  </si>
  <si>
    <t>Variance Interest Paid</t>
  </si>
  <si>
    <t>Higher (Lower)</t>
  </si>
  <si>
    <t>More (Less)</t>
  </si>
  <si>
    <t>Variance Table</t>
  </si>
  <si>
    <t>Total Interest</t>
  </si>
  <si>
    <t>Scenario 1 v 2</t>
  </si>
  <si>
    <t>Scenario 1 v 3</t>
  </si>
  <si>
    <t>Scenario 2 v 3</t>
  </si>
  <si>
    <t>INPUTS IN BLUE</t>
  </si>
  <si>
    <t>SUMMARY &amp; INPUTS</t>
  </si>
  <si>
    <t>ANALYSIS ONLY (input all information on Summary Tab)</t>
  </si>
  <si>
    <t>copyright, BusinessCase.com</t>
  </si>
  <si>
    <t>SCENARIO 1</t>
  </si>
  <si>
    <t>SCENARIO 2</t>
  </si>
  <si>
    <t>SCENARIO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</si>
</sst>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4"/>
      <name val="Arial"/>
      <family val="2"/>
    </font>
    <font>
      <b/>
      <u/>
      <sz val="9"/>
      <color indexed="81"/>
      <name val="Tahoma"/>
      <family val="2"/>
    </font>
    <font>
      <i/>
      <sz val="9"/>
      <color theme="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395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8" fontId="0" fillId="0" borderId="0" xfId="0" applyNumberFormat="1"/>
    <xf numFmtId="0" fontId="0" fillId="0" borderId="2" xfId="0" applyBorder="1" applyAlignment="1">
      <alignment horizontal="right"/>
    </xf>
    <xf numFmtId="43" fontId="0" fillId="0" borderId="0" xfId="0" applyNumberFormat="1"/>
    <xf numFmtId="8" fontId="0" fillId="0" borderId="2" xfId="0" applyNumberForma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0" fillId="0" borderId="5" xfId="0" applyBorder="1"/>
    <xf numFmtId="8" fontId="0" fillId="0" borderId="5" xfId="0" applyNumberFormat="1" applyBorder="1"/>
    <xf numFmtId="0" fontId="0" fillId="0" borderId="5" xfId="0" applyBorder="1" applyAlignment="1">
      <alignment horizontal="center"/>
    </xf>
    <xf numFmtId="8" fontId="0" fillId="0" borderId="0" xfId="0" applyNumberFormat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0" xfId="0" applyFont="1"/>
    <xf numFmtId="0" fontId="6" fillId="3" borderId="0" xfId="0" applyFont="1" applyFill="1" applyAlignment="1">
      <alignment horizontal="centerContinuous"/>
    </xf>
    <xf numFmtId="0" fontId="2" fillId="0" borderId="0" xfId="0" applyFont="1"/>
    <xf numFmtId="8" fontId="5" fillId="0" borderId="0" xfId="0" applyNumberFormat="1" applyFont="1"/>
    <xf numFmtId="0" fontId="2" fillId="0" borderId="5" xfId="0" applyFont="1" applyBorder="1"/>
    <xf numFmtId="6" fontId="0" fillId="0" borderId="5" xfId="0" applyNumberFormat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6" fontId="2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0" fillId="0" borderId="0" xfId="0" applyFont="1" applyAlignment="1">
      <alignment horizontal="left"/>
    </xf>
    <xf numFmtId="0" fontId="1" fillId="0" borderId="0" xfId="0" applyFont="1"/>
    <xf numFmtId="0" fontId="11" fillId="0" borderId="0" xfId="0" applyFont="1"/>
    <xf numFmtId="0" fontId="6" fillId="4" borderId="4" xfId="0" applyFont="1" applyFill="1" applyBorder="1" applyAlignment="1">
      <alignment horizontal="centerContinuous"/>
    </xf>
    <xf numFmtId="0" fontId="9" fillId="4" borderId="6" xfId="0" quotePrefix="1" applyFont="1" applyFill="1" applyBorder="1" applyAlignment="1">
      <alignment horizontal="center"/>
    </xf>
    <xf numFmtId="8" fontId="9" fillId="4" borderId="6" xfId="0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2" fillId="0" borderId="0" xfId="0" applyFont="1"/>
    <xf numFmtId="164" fontId="12" fillId="0" borderId="5" xfId="1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0" fontId="12" fillId="0" borderId="5" xfId="2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4" borderId="3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73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774700</xdr:colOff>
      <xdr:row>1</xdr:row>
      <xdr:rowOff>12700</xdr:rowOff>
    </xdr:from>
    <xdr:to>
      <xdr:col>4</xdr:col>
      <xdr:colOff>1671987</xdr:colOff>
      <xdr:row>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E08A6B-DCF7-4369-867D-41CB6C7D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3450" y="171450"/>
          <a:ext cx="89728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601312</xdr:colOff>
      <xdr:row>1</xdr:row>
      <xdr:rowOff>120650</xdr:rowOff>
    </xdr:from>
    <xdr:to>
      <xdr:col>7</xdr:col>
      <xdr:colOff>44449</xdr:colOff>
      <xdr:row>5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EC93A3-2A13-8927-CA21-C5C0DA87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662" y="311150"/>
          <a:ext cx="89728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584200</xdr:colOff>
      <xdr:row>1</xdr:row>
      <xdr:rowOff>139700</xdr:rowOff>
    </xdr:from>
    <xdr:to>
      <xdr:col>7</xdr:col>
      <xdr:colOff>27337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A7B5AF-CF23-4EE0-A1DA-26C60154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368300"/>
          <a:ext cx="89728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508000</xdr:colOff>
      <xdr:row>2</xdr:row>
      <xdr:rowOff>114300</xdr:rowOff>
    </xdr:from>
    <xdr:to>
      <xdr:col>6</xdr:col>
      <xdr:colOff>1405287</xdr:colOff>
      <xdr:row>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47CB47-54EB-4C49-893B-97B938CA5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431800"/>
          <a:ext cx="89728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8"/>
  <sheetViews>
    <sheetView showGridLines="0" tabSelected="1" workbookViewId="0"/>
  </sheetViews>
  <sheetFormatPr defaultRowHeight="12.5" x14ac:dyDescent="0.25"/>
  <cols>
    <col min="2" max="2" width="16.81640625" customWidth="1"/>
    <col min="3" max="5" width="24.7265625" customWidth="1"/>
    <col min="6" max="7" width="20.81640625" customWidth="1"/>
  </cols>
  <sheetData>
    <row r="1" spans="1:5" x14ac:dyDescent="0.25">
      <c r="A1" s="36" t="s">
        <v>36</v>
      </c>
    </row>
    <row r="2" spans="1:5" x14ac:dyDescent="0.25">
      <c r="A2" s="35"/>
    </row>
    <row r="3" spans="1:5" ht="17.5" x14ac:dyDescent="0.35">
      <c r="B3" s="25" t="s">
        <v>34</v>
      </c>
    </row>
    <row r="5" spans="1:5" ht="14.25" customHeight="1" x14ac:dyDescent="0.25">
      <c r="B5" s="41" t="s">
        <v>33</v>
      </c>
    </row>
    <row r="6" spans="1:5" ht="14.25" customHeight="1" x14ac:dyDescent="0.3">
      <c r="B6" s="22" t="s">
        <v>23</v>
      </c>
    </row>
    <row r="7" spans="1:5" ht="14.25" customHeight="1" x14ac:dyDescent="0.25"/>
    <row r="8" spans="1:5" ht="14.25" customHeight="1" x14ac:dyDescent="0.25"/>
    <row r="9" spans="1:5" ht="14.25" customHeight="1" x14ac:dyDescent="0.25">
      <c r="B9" s="26"/>
      <c r="C9" s="37" t="s">
        <v>17</v>
      </c>
      <c r="D9" s="37" t="s">
        <v>18</v>
      </c>
      <c r="E9" s="37" t="s">
        <v>19</v>
      </c>
    </row>
    <row r="10" spans="1:5" ht="14.25" customHeight="1" x14ac:dyDescent="0.25">
      <c r="B10" s="14" t="s">
        <v>0</v>
      </c>
      <c r="C10" s="42">
        <v>100000</v>
      </c>
      <c r="D10" s="42">
        <v>100000</v>
      </c>
      <c r="E10" s="42">
        <v>100000</v>
      </c>
    </row>
    <row r="11" spans="1:5" ht="14.25" customHeight="1" x14ac:dyDescent="0.25">
      <c r="B11" s="14" t="s">
        <v>1</v>
      </c>
      <c r="C11" s="43">
        <v>15</v>
      </c>
      <c r="D11" s="43">
        <v>20</v>
      </c>
      <c r="E11" s="43">
        <v>30</v>
      </c>
    </row>
    <row r="12" spans="1:5" ht="14.25" customHeight="1" x14ac:dyDescent="0.25">
      <c r="B12" s="14" t="s">
        <v>2</v>
      </c>
      <c r="C12" s="44">
        <v>0.05</v>
      </c>
      <c r="D12" s="44">
        <v>5.5E-2</v>
      </c>
      <c r="E12" s="44">
        <v>0.06</v>
      </c>
    </row>
    <row r="13" spans="1:5" ht="14.25" customHeight="1" x14ac:dyDescent="0.25">
      <c r="B13" s="14" t="s">
        <v>3</v>
      </c>
      <c r="C13" s="30">
        <f>'Scenario 1 Details'!E11</f>
        <v>790.79362674154459</v>
      </c>
      <c r="D13" s="30">
        <f>'Scenario 2 Details'!E11</f>
        <v>687.8873078592386</v>
      </c>
      <c r="E13" s="30">
        <f>'Scenario 3 Details'!E11</f>
        <v>599.55052515275236</v>
      </c>
    </row>
    <row r="14" spans="1:5" ht="14.25" customHeight="1" x14ac:dyDescent="0.25">
      <c r="B14" s="33" t="s">
        <v>29</v>
      </c>
      <c r="C14" s="30">
        <f>'Scenario 1 Details'!E12</f>
        <v>42342.852813478152</v>
      </c>
      <c r="D14" s="30">
        <f>'Scenario 2 Details'!E12</f>
        <v>65092.953886217299</v>
      </c>
      <c r="E14" s="30">
        <f>'Scenario 3 Details'!E12</f>
        <v>115838.18905499073</v>
      </c>
    </row>
    <row r="15" spans="1:5" ht="14.25" customHeight="1" x14ac:dyDescent="0.25">
      <c r="B15" s="29" t="s">
        <v>22</v>
      </c>
      <c r="C15" s="30">
        <f>'Scenario 1 Details'!E13</f>
        <v>99999.999999999956</v>
      </c>
      <c r="D15" s="30">
        <f>'Scenario 2 Details'!E13</f>
        <v>99999.999999999985</v>
      </c>
      <c r="E15" s="30">
        <f>'Scenario 3 Details'!E13</f>
        <v>100000.0000000001</v>
      </c>
    </row>
    <row r="16" spans="1:5" ht="14.25" customHeight="1" x14ac:dyDescent="0.25">
      <c r="B16" s="14" t="s">
        <v>20</v>
      </c>
      <c r="C16" s="30">
        <f>'Scenario 1 Details'!E14</f>
        <v>142342.85281347804</v>
      </c>
      <c r="D16" s="30">
        <f>'Scenario 2 Details'!E14</f>
        <v>165092.95388621726</v>
      </c>
      <c r="E16" s="30">
        <f>'Scenario 3 Details'!E14</f>
        <v>215838.18905499089</v>
      </c>
    </row>
    <row r="17" spans="2:7" ht="14.25" customHeight="1" x14ac:dyDescent="0.25"/>
    <row r="18" spans="2:7" ht="14.25" customHeight="1" x14ac:dyDescent="0.25">
      <c r="D18" s="2"/>
      <c r="E18" s="2"/>
      <c r="F18" s="2"/>
      <c r="G18" s="2"/>
    </row>
    <row r="19" spans="2:7" ht="14.25" customHeight="1" x14ac:dyDescent="0.25">
      <c r="D19" s="2"/>
      <c r="E19" s="2"/>
      <c r="F19" s="2"/>
      <c r="G19" s="2"/>
    </row>
    <row r="20" spans="2:7" ht="14.25" customHeight="1" x14ac:dyDescent="0.3">
      <c r="B20" s="22" t="s">
        <v>28</v>
      </c>
      <c r="D20" s="2"/>
      <c r="E20" s="2"/>
      <c r="F20" s="2"/>
      <c r="G20" s="2"/>
    </row>
    <row r="21" spans="2:7" ht="14.25" customHeight="1" x14ac:dyDescent="0.3">
      <c r="C21" s="38" t="s">
        <v>26</v>
      </c>
      <c r="D21" s="39" t="s">
        <v>27</v>
      </c>
      <c r="E21" s="2"/>
      <c r="F21" s="2"/>
      <c r="G21" s="2"/>
    </row>
    <row r="22" spans="2:7" ht="14.25" customHeight="1" x14ac:dyDescent="0.25">
      <c r="C22" s="40" t="s">
        <v>24</v>
      </c>
      <c r="D22" s="40" t="s">
        <v>25</v>
      </c>
      <c r="E22" s="2"/>
      <c r="F22" s="2"/>
      <c r="G22" s="2"/>
    </row>
    <row r="23" spans="2:7" ht="14.25" customHeight="1" x14ac:dyDescent="0.25">
      <c r="B23" s="33" t="s">
        <v>30</v>
      </c>
      <c r="C23" s="32">
        <f>C13-D13</f>
        <v>102.90631888230598</v>
      </c>
      <c r="D23" s="30">
        <f>+C14-D14</f>
        <v>-22750.101072739148</v>
      </c>
      <c r="E23" s="2"/>
      <c r="F23" s="2"/>
      <c r="G23" s="2"/>
    </row>
    <row r="24" spans="2:7" ht="14.25" customHeight="1" x14ac:dyDescent="0.25">
      <c r="B24" s="33" t="s">
        <v>31</v>
      </c>
      <c r="C24" s="30">
        <f>C13-E13</f>
        <v>191.24310158879223</v>
      </c>
      <c r="D24" s="30">
        <f>+C14-E14</f>
        <v>-73495.336241512574</v>
      </c>
      <c r="E24" s="2"/>
      <c r="F24" s="2"/>
      <c r="G24" s="2"/>
    </row>
    <row r="25" spans="2:7" ht="14.25" customHeight="1" x14ac:dyDescent="0.25">
      <c r="B25" s="33" t="s">
        <v>32</v>
      </c>
      <c r="C25" s="30">
        <f>D13-E13</f>
        <v>88.336782706486247</v>
      </c>
      <c r="D25" s="30">
        <f>+D14-E14</f>
        <v>-50745.235168773426</v>
      </c>
      <c r="E25" s="2"/>
      <c r="F25" s="2"/>
      <c r="G25" s="2"/>
    </row>
    <row r="26" spans="2:7" x14ac:dyDescent="0.25">
      <c r="C26" s="7"/>
      <c r="D26" s="17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  <row r="36" spans="4:7" x14ac:dyDescent="0.25">
      <c r="D36" s="2"/>
      <c r="E36" s="2"/>
      <c r="F36" s="2"/>
      <c r="G36" s="2"/>
    </row>
    <row r="37" spans="4:7" x14ac:dyDescent="0.25">
      <c r="D37" s="2"/>
      <c r="E37" s="2"/>
      <c r="F37" s="2"/>
      <c r="G37" s="2"/>
    </row>
    <row r="38" spans="4:7" x14ac:dyDescent="0.25">
      <c r="D38" s="2"/>
      <c r="E38" s="2"/>
      <c r="F38" s="2"/>
      <c r="G38" s="2"/>
    </row>
    <row r="39" spans="4:7" x14ac:dyDescent="0.25">
      <c r="D39" s="2"/>
      <c r="E39" s="2"/>
      <c r="F39" s="2"/>
      <c r="G39" s="2"/>
    </row>
    <row r="40" spans="4:7" x14ac:dyDescent="0.25">
      <c r="D40" s="2"/>
      <c r="E40" s="2"/>
      <c r="F40" s="2"/>
      <c r="G40" s="2"/>
    </row>
    <row r="41" spans="4:7" x14ac:dyDescent="0.25">
      <c r="D41" s="2"/>
      <c r="E41" s="2"/>
      <c r="F41" s="2"/>
      <c r="G41" s="2"/>
    </row>
    <row r="42" spans="4:7" x14ac:dyDescent="0.25">
      <c r="D42" s="2"/>
      <c r="E42" s="2"/>
      <c r="F42" s="2"/>
      <c r="G42" s="2"/>
    </row>
    <row r="43" spans="4:7" x14ac:dyDescent="0.25">
      <c r="D43" s="2"/>
      <c r="E43" s="2"/>
      <c r="F43" s="2"/>
      <c r="G43" s="2"/>
    </row>
    <row r="44" spans="4:7" x14ac:dyDescent="0.25">
      <c r="D44" s="2"/>
      <c r="E44" s="2"/>
      <c r="F44" s="2"/>
      <c r="G44" s="2"/>
    </row>
    <row r="45" spans="4:7" x14ac:dyDescent="0.25">
      <c r="D45" s="2"/>
      <c r="E45" s="2"/>
      <c r="F45" s="2"/>
      <c r="G45" s="2"/>
    </row>
    <row r="46" spans="4:7" x14ac:dyDescent="0.25">
      <c r="D46" s="2"/>
      <c r="E46" s="2"/>
      <c r="F46" s="2"/>
      <c r="G46" s="2"/>
    </row>
    <row r="47" spans="4:7" x14ac:dyDescent="0.25">
      <c r="D47" s="2"/>
      <c r="E47" s="2"/>
      <c r="F47" s="2"/>
      <c r="G47" s="2"/>
    </row>
    <row r="48" spans="4:7" x14ac:dyDescent="0.25">
      <c r="D48" s="2"/>
      <c r="E48" s="2"/>
      <c r="F48" s="2"/>
      <c r="G48" s="2"/>
    </row>
    <row r="49" spans="4:7" x14ac:dyDescent="0.25">
      <c r="D49" s="2"/>
      <c r="E49" s="2"/>
      <c r="F49" s="2"/>
      <c r="G49" s="2"/>
    </row>
    <row r="50" spans="4:7" x14ac:dyDescent="0.25">
      <c r="D50" s="2"/>
      <c r="E50" s="2"/>
      <c r="F50" s="2"/>
      <c r="G50" s="2"/>
    </row>
    <row r="51" spans="4:7" x14ac:dyDescent="0.25">
      <c r="D51" s="2"/>
      <c r="E51" s="2"/>
      <c r="F51" s="2"/>
      <c r="G51" s="2"/>
    </row>
    <row r="52" spans="4:7" x14ac:dyDescent="0.25">
      <c r="D52" s="2"/>
      <c r="E52" s="2"/>
      <c r="F52" s="2"/>
      <c r="G52" s="2"/>
    </row>
    <row r="53" spans="4:7" x14ac:dyDescent="0.25">
      <c r="D53" s="2"/>
      <c r="E53" s="2"/>
      <c r="F53" s="2"/>
      <c r="G53" s="2"/>
    </row>
    <row r="54" spans="4:7" x14ac:dyDescent="0.25">
      <c r="D54" s="2"/>
      <c r="E54" s="2"/>
      <c r="F54" s="2"/>
      <c r="G54" s="2"/>
    </row>
    <row r="55" spans="4:7" x14ac:dyDescent="0.25">
      <c r="D55" s="2"/>
      <c r="E55" s="2"/>
      <c r="F55" s="2"/>
      <c r="G55" s="2"/>
    </row>
    <row r="56" spans="4:7" x14ac:dyDescent="0.25">
      <c r="D56" s="2"/>
      <c r="E56" s="2"/>
      <c r="F56" s="2"/>
      <c r="G56" s="2"/>
    </row>
    <row r="57" spans="4:7" x14ac:dyDescent="0.25">
      <c r="D57" s="2"/>
      <c r="E57" s="2"/>
      <c r="F57" s="2"/>
      <c r="G57" s="2"/>
    </row>
    <row r="58" spans="4:7" x14ac:dyDescent="0.25">
      <c r="D58" s="2"/>
      <c r="E58" s="2"/>
      <c r="F58" s="2"/>
      <c r="G58" s="2"/>
    </row>
    <row r="59" spans="4:7" x14ac:dyDescent="0.25">
      <c r="D59" s="2"/>
      <c r="E59" s="2"/>
      <c r="F59" s="2"/>
      <c r="G59" s="2"/>
    </row>
    <row r="60" spans="4:7" x14ac:dyDescent="0.25">
      <c r="D60" s="2"/>
      <c r="E60" s="2"/>
      <c r="F60" s="2"/>
      <c r="G60" s="2"/>
    </row>
    <row r="61" spans="4:7" x14ac:dyDescent="0.25">
      <c r="D61" s="2"/>
      <c r="E61" s="2"/>
      <c r="F61" s="2"/>
      <c r="G61" s="2"/>
    </row>
    <row r="62" spans="4:7" x14ac:dyDescent="0.25">
      <c r="D62" s="2"/>
      <c r="E62" s="2"/>
      <c r="F62" s="2"/>
      <c r="G62" s="2"/>
    </row>
    <row r="63" spans="4:7" x14ac:dyDescent="0.25">
      <c r="D63" s="2"/>
      <c r="E63" s="2"/>
      <c r="F63" s="2"/>
      <c r="G63" s="2"/>
    </row>
    <row r="64" spans="4:7" x14ac:dyDescent="0.25">
      <c r="D64" s="2"/>
      <c r="E64" s="2"/>
      <c r="F64" s="2"/>
      <c r="G64" s="2"/>
    </row>
    <row r="65" spans="4:7" x14ac:dyDescent="0.25">
      <c r="D65" s="2"/>
      <c r="E65" s="2"/>
      <c r="F65" s="2"/>
      <c r="G65" s="2"/>
    </row>
    <row r="66" spans="4:7" x14ac:dyDescent="0.25">
      <c r="D66" s="2"/>
      <c r="E66" s="2"/>
      <c r="F66" s="2"/>
      <c r="G66" s="2"/>
    </row>
    <row r="67" spans="4:7" x14ac:dyDescent="0.25">
      <c r="D67" s="2"/>
      <c r="E67" s="2"/>
      <c r="F67" s="2"/>
      <c r="G67" s="2"/>
    </row>
    <row r="68" spans="4:7" x14ac:dyDescent="0.25">
      <c r="D68" s="2"/>
      <c r="E68" s="2"/>
      <c r="F68" s="2"/>
      <c r="G68" s="2"/>
    </row>
    <row r="69" spans="4:7" x14ac:dyDescent="0.25">
      <c r="D69" s="2"/>
      <c r="E69" s="2"/>
      <c r="F69" s="2"/>
      <c r="G69" s="2"/>
    </row>
    <row r="70" spans="4:7" x14ac:dyDescent="0.25">
      <c r="D70" s="2"/>
      <c r="E70" s="2"/>
      <c r="F70" s="2"/>
      <c r="G70" s="2"/>
    </row>
    <row r="71" spans="4:7" x14ac:dyDescent="0.25">
      <c r="D71" s="2"/>
      <c r="E71" s="2"/>
      <c r="F71" s="2"/>
      <c r="G71" s="2"/>
    </row>
    <row r="72" spans="4:7" x14ac:dyDescent="0.25">
      <c r="D72" s="2"/>
      <c r="E72" s="2"/>
      <c r="F72" s="2"/>
      <c r="G72" s="2"/>
    </row>
    <row r="73" spans="4:7" x14ac:dyDescent="0.25">
      <c r="D73" s="2"/>
      <c r="E73" s="2"/>
      <c r="F73" s="2"/>
      <c r="G73" s="2"/>
    </row>
    <row r="74" spans="4:7" x14ac:dyDescent="0.25">
      <c r="D74" s="2"/>
      <c r="E74" s="2"/>
      <c r="F74" s="2"/>
      <c r="G74" s="2"/>
    </row>
    <row r="75" spans="4:7" x14ac:dyDescent="0.25">
      <c r="D75" s="2"/>
      <c r="E75" s="2"/>
      <c r="F75" s="2"/>
      <c r="G75" s="2"/>
    </row>
    <row r="76" spans="4:7" x14ac:dyDescent="0.25">
      <c r="D76" s="2"/>
      <c r="E76" s="2"/>
      <c r="F76" s="2"/>
      <c r="G76" s="2"/>
    </row>
    <row r="77" spans="4:7" x14ac:dyDescent="0.25">
      <c r="D77" s="2"/>
      <c r="E77" s="2"/>
      <c r="F77" s="2"/>
      <c r="G77" s="2"/>
    </row>
    <row r="78" spans="4:7" x14ac:dyDescent="0.25">
      <c r="D78" s="2"/>
      <c r="E78" s="2"/>
      <c r="F78" s="2"/>
      <c r="G78" s="2"/>
    </row>
    <row r="79" spans="4:7" x14ac:dyDescent="0.25">
      <c r="D79" s="2"/>
      <c r="E79" s="2"/>
      <c r="F79" s="2"/>
      <c r="G79" s="2"/>
    </row>
    <row r="80" spans="4:7" x14ac:dyDescent="0.25">
      <c r="D80" s="2"/>
      <c r="E80" s="2"/>
      <c r="F80" s="2"/>
      <c r="G80" s="2"/>
    </row>
    <row r="81" spans="4:7" x14ac:dyDescent="0.25">
      <c r="D81" s="2"/>
      <c r="E81" s="2"/>
      <c r="F81" s="2"/>
      <c r="G81" s="2"/>
    </row>
    <row r="82" spans="4:7" x14ac:dyDescent="0.25">
      <c r="D82" s="2"/>
      <c r="E82" s="2"/>
      <c r="F82" s="2"/>
      <c r="G82" s="2"/>
    </row>
    <row r="83" spans="4:7" x14ac:dyDescent="0.25">
      <c r="D83" s="2"/>
      <c r="E83" s="2"/>
      <c r="F83" s="2"/>
      <c r="G83" s="2"/>
    </row>
    <row r="84" spans="4:7" x14ac:dyDescent="0.25">
      <c r="D84" s="2"/>
      <c r="E84" s="2"/>
      <c r="F84" s="2"/>
      <c r="G84" s="2"/>
    </row>
    <row r="85" spans="4:7" x14ac:dyDescent="0.25">
      <c r="D85" s="2"/>
      <c r="E85" s="2"/>
      <c r="F85" s="2"/>
      <c r="G85" s="2"/>
    </row>
    <row r="86" spans="4:7" x14ac:dyDescent="0.25">
      <c r="D86" s="2"/>
      <c r="E86" s="2"/>
      <c r="F86" s="2"/>
      <c r="G86" s="2"/>
    </row>
    <row r="87" spans="4:7" x14ac:dyDescent="0.25">
      <c r="D87" s="2"/>
      <c r="E87" s="2"/>
      <c r="F87" s="2"/>
      <c r="G87" s="2"/>
    </row>
    <row r="88" spans="4:7" x14ac:dyDescent="0.25">
      <c r="D88" s="2"/>
      <c r="E88" s="2"/>
      <c r="F88" s="2"/>
      <c r="G88" s="2"/>
    </row>
    <row r="89" spans="4:7" x14ac:dyDescent="0.25">
      <c r="D89" s="2"/>
      <c r="E89" s="2"/>
      <c r="F89" s="2"/>
      <c r="G89" s="2"/>
    </row>
    <row r="90" spans="4:7" x14ac:dyDescent="0.25">
      <c r="D90" s="2"/>
      <c r="E90" s="2"/>
      <c r="F90" s="2"/>
      <c r="G90" s="2"/>
    </row>
    <row r="91" spans="4:7" x14ac:dyDescent="0.25">
      <c r="D91" s="2"/>
      <c r="E91" s="2"/>
      <c r="F91" s="2"/>
      <c r="G91" s="2"/>
    </row>
    <row r="92" spans="4:7" x14ac:dyDescent="0.25">
      <c r="D92" s="2"/>
      <c r="E92" s="2"/>
      <c r="F92" s="2"/>
      <c r="G92" s="2"/>
    </row>
    <row r="93" spans="4:7" x14ac:dyDescent="0.25">
      <c r="D93" s="2"/>
      <c r="E93" s="2"/>
      <c r="F93" s="2"/>
      <c r="G93" s="2"/>
    </row>
    <row r="94" spans="4:7" x14ac:dyDescent="0.25">
      <c r="D94" s="2"/>
      <c r="E94" s="2"/>
      <c r="F94" s="2"/>
      <c r="G94" s="2"/>
    </row>
    <row r="95" spans="4:7" x14ac:dyDescent="0.25">
      <c r="D95" s="2"/>
      <c r="E95" s="2"/>
      <c r="F95" s="2"/>
      <c r="G95" s="2"/>
    </row>
    <row r="96" spans="4:7" x14ac:dyDescent="0.25">
      <c r="D96" s="2"/>
      <c r="E96" s="2"/>
      <c r="F96" s="2"/>
      <c r="G96" s="2"/>
    </row>
    <row r="97" spans="4:7" x14ac:dyDescent="0.25">
      <c r="D97" s="2"/>
      <c r="E97" s="2"/>
      <c r="F97" s="2"/>
      <c r="G97" s="2"/>
    </row>
    <row r="98" spans="4:7" x14ac:dyDescent="0.25">
      <c r="D98" s="2"/>
      <c r="E98" s="2"/>
      <c r="F98" s="2"/>
      <c r="G98" s="2"/>
    </row>
    <row r="99" spans="4:7" x14ac:dyDescent="0.25">
      <c r="D99" s="2"/>
      <c r="E99" s="2"/>
      <c r="F99" s="2"/>
      <c r="G99" s="2"/>
    </row>
    <row r="100" spans="4:7" x14ac:dyDescent="0.25">
      <c r="D100" s="2"/>
      <c r="E100" s="2"/>
      <c r="F100" s="2"/>
      <c r="G100" s="2"/>
    </row>
    <row r="101" spans="4:7" x14ac:dyDescent="0.25">
      <c r="D101" s="2"/>
      <c r="E101" s="2"/>
      <c r="F101" s="2"/>
      <c r="G101" s="2"/>
    </row>
    <row r="102" spans="4:7" x14ac:dyDescent="0.25">
      <c r="D102" s="2"/>
      <c r="E102" s="2"/>
      <c r="F102" s="2"/>
      <c r="G102" s="2"/>
    </row>
    <row r="103" spans="4:7" x14ac:dyDescent="0.25">
      <c r="D103" s="2"/>
      <c r="E103" s="2"/>
      <c r="F103" s="2"/>
      <c r="G103" s="2"/>
    </row>
    <row r="104" spans="4:7" x14ac:dyDescent="0.25">
      <c r="D104" s="2"/>
      <c r="E104" s="2"/>
      <c r="F104" s="2"/>
      <c r="G104" s="2"/>
    </row>
    <row r="105" spans="4:7" x14ac:dyDescent="0.25">
      <c r="D105" s="2"/>
      <c r="E105" s="2"/>
      <c r="F105" s="2"/>
      <c r="G105" s="2"/>
    </row>
    <row r="106" spans="4:7" x14ac:dyDescent="0.25">
      <c r="D106" s="2"/>
      <c r="E106" s="2"/>
      <c r="F106" s="2"/>
      <c r="G106" s="2"/>
    </row>
    <row r="107" spans="4:7" x14ac:dyDescent="0.25">
      <c r="D107" s="2"/>
      <c r="E107" s="2"/>
      <c r="F107" s="2"/>
      <c r="G107" s="2"/>
    </row>
    <row r="108" spans="4:7" x14ac:dyDescent="0.25">
      <c r="D108" s="2"/>
      <c r="E108" s="2"/>
      <c r="F108" s="2"/>
      <c r="G108" s="2"/>
    </row>
    <row r="109" spans="4:7" x14ac:dyDescent="0.25">
      <c r="D109" s="2"/>
      <c r="E109" s="2"/>
      <c r="F109" s="2"/>
      <c r="G109" s="2"/>
    </row>
    <row r="110" spans="4:7" x14ac:dyDescent="0.25">
      <c r="D110" s="2"/>
      <c r="E110" s="2"/>
      <c r="F110" s="2"/>
      <c r="G110" s="2"/>
    </row>
    <row r="111" spans="4:7" x14ac:dyDescent="0.25">
      <c r="D111" s="2"/>
      <c r="E111" s="2"/>
      <c r="F111" s="2"/>
      <c r="G111" s="2"/>
    </row>
    <row r="112" spans="4:7" x14ac:dyDescent="0.25">
      <c r="D112" s="2"/>
      <c r="E112" s="2"/>
      <c r="F112" s="2"/>
      <c r="G112" s="2"/>
    </row>
    <row r="113" spans="4:7" x14ac:dyDescent="0.25">
      <c r="D113" s="2"/>
      <c r="E113" s="2"/>
      <c r="F113" s="2"/>
      <c r="G113" s="2"/>
    </row>
    <row r="114" spans="4:7" x14ac:dyDescent="0.25">
      <c r="D114" s="2"/>
      <c r="E114" s="2"/>
      <c r="F114" s="2"/>
      <c r="G114" s="2"/>
    </row>
    <row r="115" spans="4:7" x14ac:dyDescent="0.25">
      <c r="D115" s="2"/>
      <c r="E115" s="2"/>
      <c r="F115" s="2"/>
      <c r="G115" s="2"/>
    </row>
    <row r="116" spans="4:7" x14ac:dyDescent="0.25">
      <c r="D116" s="2"/>
      <c r="E116" s="2"/>
      <c r="F116" s="2"/>
      <c r="G116" s="2"/>
    </row>
    <row r="117" spans="4:7" x14ac:dyDescent="0.25">
      <c r="D117" s="2"/>
      <c r="E117" s="2"/>
      <c r="F117" s="2"/>
      <c r="G117" s="2"/>
    </row>
    <row r="118" spans="4:7" x14ac:dyDescent="0.25">
      <c r="D118" s="2"/>
      <c r="E118" s="2"/>
      <c r="F118" s="2"/>
      <c r="G118" s="2"/>
    </row>
    <row r="119" spans="4:7" x14ac:dyDescent="0.25">
      <c r="D119" s="2"/>
      <c r="E119" s="2"/>
      <c r="F119" s="2"/>
      <c r="G119" s="2"/>
    </row>
    <row r="120" spans="4:7" x14ac:dyDescent="0.25">
      <c r="D120" s="2"/>
      <c r="E120" s="2"/>
      <c r="F120" s="2"/>
      <c r="G120" s="2"/>
    </row>
    <row r="121" spans="4:7" x14ac:dyDescent="0.25">
      <c r="D121" s="2"/>
      <c r="E121" s="2"/>
      <c r="F121" s="2"/>
      <c r="G121" s="2"/>
    </row>
    <row r="122" spans="4:7" x14ac:dyDescent="0.25">
      <c r="D122" s="2"/>
      <c r="E122" s="2"/>
      <c r="F122" s="2"/>
      <c r="G122" s="2"/>
    </row>
    <row r="123" spans="4:7" x14ac:dyDescent="0.25">
      <c r="D123" s="2"/>
      <c r="E123" s="2"/>
      <c r="F123" s="2"/>
      <c r="G123" s="2"/>
    </row>
    <row r="124" spans="4:7" x14ac:dyDescent="0.25">
      <c r="D124" s="2"/>
      <c r="E124" s="2"/>
      <c r="F124" s="2"/>
      <c r="G124" s="2"/>
    </row>
    <row r="125" spans="4:7" x14ac:dyDescent="0.25">
      <c r="D125" s="2"/>
      <c r="E125" s="2"/>
      <c r="F125" s="2"/>
      <c r="G125" s="2"/>
    </row>
    <row r="126" spans="4:7" x14ac:dyDescent="0.25">
      <c r="D126" s="2"/>
      <c r="E126" s="2"/>
      <c r="F126" s="2"/>
      <c r="G126" s="2"/>
    </row>
    <row r="127" spans="4:7" x14ac:dyDescent="0.25">
      <c r="D127" s="2"/>
      <c r="E127" s="2"/>
      <c r="F127" s="2"/>
      <c r="G127" s="2"/>
    </row>
    <row r="128" spans="4:7" x14ac:dyDescent="0.25">
      <c r="D128" s="2"/>
      <c r="E128" s="2"/>
      <c r="F128" s="2"/>
      <c r="G128" s="2"/>
    </row>
    <row r="129" spans="4:7" x14ac:dyDescent="0.25">
      <c r="D129" s="2"/>
      <c r="E129" s="2"/>
      <c r="F129" s="2"/>
      <c r="G129" s="2"/>
    </row>
    <row r="130" spans="4:7" x14ac:dyDescent="0.25">
      <c r="D130" s="2"/>
      <c r="E130" s="2"/>
      <c r="F130" s="2"/>
      <c r="G130" s="2"/>
    </row>
    <row r="131" spans="4:7" x14ac:dyDescent="0.25">
      <c r="D131" s="2"/>
      <c r="E131" s="2"/>
      <c r="F131" s="2"/>
      <c r="G131" s="2"/>
    </row>
    <row r="132" spans="4:7" x14ac:dyDescent="0.25">
      <c r="D132" s="2"/>
      <c r="E132" s="2"/>
      <c r="F132" s="2"/>
      <c r="G132" s="2"/>
    </row>
    <row r="133" spans="4:7" x14ac:dyDescent="0.25">
      <c r="D133" s="2"/>
      <c r="E133" s="2"/>
      <c r="F133" s="2"/>
      <c r="G133" s="2"/>
    </row>
    <row r="134" spans="4:7" x14ac:dyDescent="0.25">
      <c r="D134" s="2"/>
      <c r="E134" s="2"/>
      <c r="F134" s="2"/>
      <c r="G134" s="2"/>
    </row>
    <row r="135" spans="4:7" x14ac:dyDescent="0.25">
      <c r="D135" s="2"/>
      <c r="E135" s="2"/>
      <c r="F135" s="2"/>
      <c r="G135" s="2"/>
    </row>
    <row r="136" spans="4:7" x14ac:dyDescent="0.25">
      <c r="D136" s="2"/>
      <c r="E136" s="2"/>
      <c r="F136" s="2"/>
      <c r="G136" s="2"/>
    </row>
    <row r="137" spans="4:7" x14ac:dyDescent="0.25">
      <c r="D137" s="2"/>
      <c r="E137" s="2"/>
      <c r="F137" s="2"/>
      <c r="G137" s="2"/>
    </row>
    <row r="138" spans="4:7" x14ac:dyDescent="0.25">
      <c r="D138" s="2"/>
      <c r="E138" s="2"/>
      <c r="F138" s="2"/>
      <c r="G138" s="2"/>
    </row>
    <row r="139" spans="4:7" x14ac:dyDescent="0.25">
      <c r="D139" s="2"/>
      <c r="E139" s="2"/>
      <c r="F139" s="2"/>
      <c r="G139" s="2"/>
    </row>
    <row r="140" spans="4:7" x14ac:dyDescent="0.25">
      <c r="D140" s="2"/>
      <c r="E140" s="2"/>
      <c r="F140" s="2"/>
      <c r="G140" s="2"/>
    </row>
    <row r="141" spans="4:7" x14ac:dyDescent="0.25">
      <c r="D141" s="2"/>
      <c r="E141" s="2"/>
      <c r="F141" s="2"/>
      <c r="G141" s="2"/>
    </row>
    <row r="142" spans="4:7" x14ac:dyDescent="0.25">
      <c r="D142" s="2"/>
      <c r="E142" s="2"/>
      <c r="F142" s="2"/>
      <c r="G142" s="2"/>
    </row>
    <row r="143" spans="4:7" x14ac:dyDescent="0.25">
      <c r="D143" s="2"/>
      <c r="E143" s="2"/>
      <c r="F143" s="2"/>
      <c r="G143" s="2"/>
    </row>
    <row r="144" spans="4:7" x14ac:dyDescent="0.25">
      <c r="D144" s="2"/>
      <c r="E144" s="2"/>
      <c r="F144" s="2"/>
      <c r="G144" s="2"/>
    </row>
    <row r="145" spans="4:7" x14ac:dyDescent="0.25">
      <c r="D145" s="2"/>
      <c r="E145" s="2"/>
      <c r="F145" s="2"/>
      <c r="G145" s="2"/>
    </row>
    <row r="146" spans="4:7" x14ac:dyDescent="0.25">
      <c r="D146" s="2"/>
      <c r="E146" s="2"/>
      <c r="F146" s="2"/>
      <c r="G146" s="2"/>
    </row>
    <row r="147" spans="4:7" x14ac:dyDescent="0.25">
      <c r="D147" s="2"/>
      <c r="E147" s="2"/>
      <c r="F147" s="2"/>
      <c r="G147" s="2"/>
    </row>
    <row r="148" spans="4:7" x14ac:dyDescent="0.25">
      <c r="D148" s="2"/>
      <c r="E148" s="2"/>
      <c r="F148" s="2"/>
      <c r="G148" s="2"/>
    </row>
    <row r="149" spans="4:7" x14ac:dyDescent="0.25">
      <c r="D149" s="2"/>
      <c r="E149" s="2"/>
      <c r="F149" s="2"/>
      <c r="G149" s="2"/>
    </row>
    <row r="150" spans="4:7" x14ac:dyDescent="0.25">
      <c r="D150" s="2"/>
      <c r="E150" s="2"/>
      <c r="F150" s="2"/>
      <c r="G150" s="2"/>
    </row>
    <row r="151" spans="4:7" x14ac:dyDescent="0.25">
      <c r="D151" s="2"/>
      <c r="E151" s="2"/>
      <c r="F151" s="2"/>
      <c r="G151" s="2"/>
    </row>
    <row r="152" spans="4:7" x14ac:dyDescent="0.25">
      <c r="D152" s="2"/>
      <c r="E152" s="2"/>
      <c r="F152" s="2"/>
      <c r="G152" s="2"/>
    </row>
    <row r="153" spans="4:7" x14ac:dyDescent="0.25">
      <c r="D153" s="2"/>
      <c r="E153" s="2"/>
      <c r="F153" s="2"/>
      <c r="G153" s="2"/>
    </row>
    <row r="154" spans="4:7" x14ac:dyDescent="0.25">
      <c r="D154" s="2"/>
      <c r="E154" s="2"/>
      <c r="F154" s="2"/>
      <c r="G154" s="2"/>
    </row>
    <row r="155" spans="4:7" x14ac:dyDescent="0.25">
      <c r="D155" s="2"/>
      <c r="E155" s="2"/>
      <c r="F155" s="2"/>
      <c r="G155" s="2"/>
    </row>
    <row r="156" spans="4:7" x14ac:dyDescent="0.25">
      <c r="D156" s="2"/>
      <c r="E156" s="2"/>
      <c r="F156" s="2"/>
      <c r="G156" s="2"/>
    </row>
    <row r="157" spans="4:7" x14ac:dyDescent="0.25">
      <c r="D157" s="2"/>
      <c r="E157" s="2"/>
      <c r="F157" s="2"/>
      <c r="G157" s="2"/>
    </row>
    <row r="158" spans="4:7" x14ac:dyDescent="0.25">
      <c r="D158" s="2"/>
      <c r="E158" s="2"/>
      <c r="F158" s="2"/>
      <c r="G158" s="2"/>
    </row>
    <row r="159" spans="4:7" x14ac:dyDescent="0.25">
      <c r="D159" s="2"/>
      <c r="E159" s="2"/>
      <c r="F159" s="2"/>
      <c r="G159" s="2"/>
    </row>
    <row r="160" spans="4:7" x14ac:dyDescent="0.25">
      <c r="D160" s="2"/>
      <c r="E160" s="2"/>
      <c r="F160" s="2"/>
      <c r="G160" s="2"/>
    </row>
    <row r="161" spans="4:7" x14ac:dyDescent="0.25">
      <c r="D161" s="2"/>
      <c r="E161" s="2"/>
      <c r="F161" s="2"/>
      <c r="G161" s="2"/>
    </row>
    <row r="162" spans="4:7" x14ac:dyDescent="0.25">
      <c r="D162" s="2"/>
      <c r="E162" s="2"/>
      <c r="F162" s="2"/>
      <c r="G162" s="2"/>
    </row>
    <row r="163" spans="4:7" x14ac:dyDescent="0.25">
      <c r="D163" s="2"/>
      <c r="E163" s="2"/>
      <c r="F163" s="2"/>
      <c r="G163" s="2"/>
    </row>
    <row r="164" spans="4:7" x14ac:dyDescent="0.25">
      <c r="D164" s="2"/>
      <c r="E164" s="2"/>
      <c r="F164" s="2"/>
      <c r="G164" s="2"/>
    </row>
    <row r="165" spans="4:7" x14ac:dyDescent="0.25">
      <c r="D165" s="2"/>
      <c r="E165" s="2"/>
      <c r="F165" s="2"/>
      <c r="G165" s="2"/>
    </row>
    <row r="166" spans="4:7" x14ac:dyDescent="0.25">
      <c r="D166" s="2"/>
      <c r="E166" s="2"/>
      <c r="F166" s="2"/>
      <c r="G166" s="2"/>
    </row>
    <row r="167" spans="4:7" x14ac:dyDescent="0.25">
      <c r="D167" s="2"/>
      <c r="E167" s="2"/>
      <c r="F167" s="2"/>
      <c r="G167" s="2"/>
    </row>
    <row r="168" spans="4:7" x14ac:dyDescent="0.25">
      <c r="D168" s="2"/>
      <c r="E168" s="2"/>
      <c r="F168" s="2"/>
      <c r="G168" s="2"/>
    </row>
    <row r="169" spans="4:7" x14ac:dyDescent="0.25">
      <c r="D169" s="2"/>
      <c r="E169" s="2"/>
      <c r="F169" s="2"/>
      <c r="G169" s="2"/>
    </row>
    <row r="170" spans="4:7" x14ac:dyDescent="0.25">
      <c r="D170" s="2"/>
      <c r="E170" s="2"/>
      <c r="F170" s="2"/>
      <c r="G170" s="2"/>
    </row>
    <row r="171" spans="4:7" x14ac:dyDescent="0.25">
      <c r="D171" s="2"/>
      <c r="E171" s="2"/>
      <c r="F171" s="2"/>
      <c r="G171" s="2"/>
    </row>
    <row r="172" spans="4:7" x14ac:dyDescent="0.25">
      <c r="D172" s="2"/>
      <c r="E172" s="2"/>
      <c r="F172" s="2"/>
      <c r="G172" s="2"/>
    </row>
    <row r="173" spans="4:7" x14ac:dyDescent="0.25">
      <c r="D173" s="2"/>
      <c r="E173" s="2"/>
      <c r="F173" s="2"/>
      <c r="G173" s="2"/>
    </row>
    <row r="174" spans="4:7" x14ac:dyDescent="0.25">
      <c r="D174" s="2"/>
      <c r="E174" s="2"/>
      <c r="F174" s="2"/>
      <c r="G174" s="2"/>
    </row>
    <row r="175" spans="4:7" x14ac:dyDescent="0.25">
      <c r="D175" s="2"/>
      <c r="E175" s="2"/>
      <c r="F175" s="2"/>
      <c r="G175" s="2"/>
    </row>
    <row r="176" spans="4:7" x14ac:dyDescent="0.25">
      <c r="D176" s="2"/>
      <c r="E176" s="2"/>
      <c r="F176" s="2"/>
      <c r="G176" s="2"/>
    </row>
    <row r="177" spans="4:7" x14ac:dyDescent="0.25">
      <c r="D177" s="2"/>
      <c r="E177" s="2"/>
      <c r="F177" s="2"/>
      <c r="G177" s="2"/>
    </row>
    <row r="178" spans="4:7" x14ac:dyDescent="0.25">
      <c r="D178" s="2"/>
      <c r="E178" s="2"/>
      <c r="F178" s="2"/>
      <c r="G178" s="2"/>
    </row>
    <row r="179" spans="4:7" x14ac:dyDescent="0.25">
      <c r="D179" s="2"/>
      <c r="E179" s="2"/>
      <c r="F179" s="2"/>
      <c r="G179" s="2"/>
    </row>
    <row r="180" spans="4:7" x14ac:dyDescent="0.25">
      <c r="D180" s="2"/>
      <c r="E180" s="2"/>
      <c r="F180" s="2"/>
      <c r="G180" s="2"/>
    </row>
    <row r="181" spans="4:7" x14ac:dyDescent="0.25">
      <c r="D181" s="2"/>
      <c r="E181" s="2"/>
      <c r="F181" s="2"/>
      <c r="G181" s="2"/>
    </row>
    <row r="182" spans="4:7" x14ac:dyDescent="0.25">
      <c r="D182" s="2"/>
      <c r="E182" s="2"/>
      <c r="F182" s="2"/>
      <c r="G182" s="2"/>
    </row>
    <row r="183" spans="4:7" x14ac:dyDescent="0.25">
      <c r="D183" s="2"/>
      <c r="E183" s="2"/>
      <c r="F183" s="2"/>
      <c r="G183" s="2"/>
    </row>
    <row r="184" spans="4:7" x14ac:dyDescent="0.25">
      <c r="D184" s="2"/>
      <c r="E184" s="2"/>
      <c r="F184" s="2"/>
      <c r="G184" s="2"/>
    </row>
    <row r="185" spans="4:7" x14ac:dyDescent="0.25">
      <c r="D185" s="2"/>
      <c r="E185" s="2"/>
      <c r="F185" s="2"/>
      <c r="G185" s="2"/>
    </row>
    <row r="186" spans="4:7" x14ac:dyDescent="0.25">
      <c r="D186" s="2"/>
      <c r="E186" s="2"/>
      <c r="F186" s="2"/>
      <c r="G186" s="2"/>
    </row>
    <row r="187" spans="4:7" x14ac:dyDescent="0.25">
      <c r="D187" s="2"/>
      <c r="E187" s="2"/>
      <c r="F187" s="2"/>
      <c r="G187" s="2"/>
    </row>
    <row r="188" spans="4:7" x14ac:dyDescent="0.25">
      <c r="D188" s="2"/>
      <c r="E188" s="2"/>
      <c r="F188" s="2"/>
      <c r="G188" s="2"/>
    </row>
    <row r="189" spans="4:7" x14ac:dyDescent="0.25">
      <c r="D189" s="2"/>
      <c r="E189" s="2"/>
      <c r="F189" s="2"/>
      <c r="G189" s="2"/>
    </row>
    <row r="190" spans="4:7" x14ac:dyDescent="0.25">
      <c r="D190" s="2"/>
      <c r="E190" s="2"/>
      <c r="F190" s="2"/>
      <c r="G190" s="2"/>
    </row>
    <row r="191" spans="4:7" x14ac:dyDescent="0.25">
      <c r="D191" s="2"/>
      <c r="E191" s="2"/>
      <c r="F191" s="2"/>
      <c r="G191" s="2"/>
    </row>
    <row r="192" spans="4:7" x14ac:dyDescent="0.25">
      <c r="D192" s="2"/>
      <c r="E192" s="2"/>
      <c r="F192" s="2"/>
      <c r="G192" s="2"/>
    </row>
    <row r="193" spans="4:7" x14ac:dyDescent="0.25">
      <c r="D193" s="2"/>
      <c r="E193" s="2"/>
      <c r="F193" s="2"/>
      <c r="G193" s="2"/>
    </row>
    <row r="194" spans="4:7" x14ac:dyDescent="0.25">
      <c r="D194" s="2"/>
      <c r="E194" s="2"/>
      <c r="F194" s="2"/>
      <c r="G194" s="2"/>
    </row>
    <row r="195" spans="4:7" x14ac:dyDescent="0.25">
      <c r="D195" s="2"/>
      <c r="E195" s="2"/>
      <c r="F195" s="2"/>
      <c r="G195" s="2"/>
    </row>
    <row r="196" spans="4:7" x14ac:dyDescent="0.25">
      <c r="D196" s="2"/>
      <c r="E196" s="2"/>
      <c r="F196" s="2"/>
      <c r="G196" s="2"/>
    </row>
    <row r="197" spans="4:7" x14ac:dyDescent="0.25">
      <c r="D197" s="2"/>
      <c r="E197" s="2"/>
      <c r="F197" s="2"/>
      <c r="G197" s="2"/>
    </row>
    <row r="198" spans="4:7" x14ac:dyDescent="0.25">
      <c r="D198" s="2"/>
      <c r="E198" s="2"/>
      <c r="F198" s="2"/>
      <c r="G198" s="2"/>
    </row>
    <row r="199" spans="4:7" x14ac:dyDescent="0.25">
      <c r="D199" s="2"/>
      <c r="E199" s="2"/>
      <c r="F199" s="2"/>
      <c r="G199" s="2"/>
    </row>
    <row r="200" spans="4:7" x14ac:dyDescent="0.25">
      <c r="D200" s="2"/>
      <c r="E200" s="2"/>
      <c r="F200" s="2"/>
      <c r="G200" s="2"/>
    </row>
    <row r="201" spans="4:7" x14ac:dyDescent="0.25">
      <c r="D201" s="2"/>
      <c r="E201" s="2"/>
      <c r="F201" s="2"/>
      <c r="G201" s="2"/>
    </row>
    <row r="202" spans="4:7" x14ac:dyDescent="0.25">
      <c r="D202" s="2"/>
      <c r="E202" s="2"/>
      <c r="F202" s="2"/>
      <c r="G202" s="2"/>
    </row>
    <row r="203" spans="4:7" x14ac:dyDescent="0.25">
      <c r="D203" s="2"/>
      <c r="E203" s="2"/>
      <c r="F203" s="2"/>
      <c r="G203" s="2"/>
    </row>
    <row r="204" spans="4:7" x14ac:dyDescent="0.25">
      <c r="D204" s="2"/>
      <c r="E204" s="2"/>
      <c r="F204" s="2"/>
      <c r="G204" s="2"/>
    </row>
    <row r="205" spans="4:7" x14ac:dyDescent="0.25">
      <c r="D205" s="2"/>
      <c r="E205" s="2"/>
      <c r="F205" s="2"/>
      <c r="G205" s="2"/>
    </row>
    <row r="206" spans="4:7" x14ac:dyDescent="0.25">
      <c r="D206" s="2"/>
      <c r="E206" s="2"/>
      <c r="F206" s="2"/>
      <c r="G206" s="2"/>
    </row>
    <row r="207" spans="4:7" x14ac:dyDescent="0.25">
      <c r="D207" s="2"/>
      <c r="E207" s="2"/>
      <c r="F207" s="2"/>
      <c r="G207" s="2"/>
    </row>
    <row r="208" spans="4:7" x14ac:dyDescent="0.25">
      <c r="D208" s="2"/>
      <c r="E208" s="2"/>
      <c r="F208" s="2"/>
      <c r="G208" s="2"/>
    </row>
    <row r="209" spans="4:7" x14ac:dyDescent="0.25">
      <c r="D209" s="2"/>
      <c r="E209" s="2"/>
      <c r="F209" s="2"/>
      <c r="G209" s="2"/>
    </row>
    <row r="210" spans="4:7" x14ac:dyDescent="0.25">
      <c r="D210" s="2"/>
      <c r="E210" s="2"/>
      <c r="F210" s="2"/>
      <c r="G210" s="2"/>
    </row>
    <row r="211" spans="4:7" x14ac:dyDescent="0.25">
      <c r="D211" s="2"/>
      <c r="E211" s="2"/>
      <c r="F211" s="2"/>
      <c r="G211" s="2"/>
    </row>
    <row r="212" spans="4:7" x14ac:dyDescent="0.25">
      <c r="D212" s="2"/>
      <c r="E212" s="2"/>
      <c r="F212" s="2"/>
      <c r="G212" s="2"/>
    </row>
    <row r="213" spans="4:7" x14ac:dyDescent="0.25">
      <c r="D213" s="2"/>
      <c r="E213" s="2"/>
      <c r="F213" s="2"/>
      <c r="G213" s="2"/>
    </row>
    <row r="214" spans="4:7" x14ac:dyDescent="0.25">
      <c r="D214" s="2"/>
      <c r="E214" s="2"/>
      <c r="F214" s="2"/>
      <c r="G214" s="2"/>
    </row>
    <row r="215" spans="4:7" x14ac:dyDescent="0.25">
      <c r="D215" s="2"/>
      <c r="E215" s="2"/>
      <c r="F215" s="2"/>
      <c r="G215" s="2"/>
    </row>
    <row r="216" spans="4:7" x14ac:dyDescent="0.25">
      <c r="D216" s="2"/>
      <c r="E216" s="2"/>
      <c r="F216" s="2"/>
      <c r="G216" s="2"/>
    </row>
    <row r="217" spans="4:7" x14ac:dyDescent="0.25">
      <c r="D217" s="2"/>
      <c r="E217" s="2"/>
      <c r="F217" s="2"/>
      <c r="G217" s="2"/>
    </row>
    <row r="218" spans="4:7" x14ac:dyDescent="0.25">
      <c r="D218" s="2"/>
      <c r="E218" s="2"/>
      <c r="F218" s="2"/>
      <c r="G218" s="2"/>
    </row>
    <row r="219" spans="4:7" x14ac:dyDescent="0.25">
      <c r="D219" s="2"/>
      <c r="E219" s="2"/>
      <c r="F219" s="2"/>
      <c r="G219" s="2"/>
    </row>
    <row r="220" spans="4:7" x14ac:dyDescent="0.25">
      <c r="D220" s="2"/>
      <c r="E220" s="2"/>
      <c r="F220" s="2"/>
      <c r="G220" s="2"/>
    </row>
    <row r="221" spans="4:7" x14ac:dyDescent="0.25">
      <c r="D221" s="2"/>
      <c r="E221" s="2"/>
      <c r="F221" s="2"/>
      <c r="G221" s="2"/>
    </row>
    <row r="222" spans="4:7" x14ac:dyDescent="0.25">
      <c r="D222" s="2"/>
      <c r="E222" s="2"/>
      <c r="F222" s="2"/>
      <c r="G222" s="2"/>
    </row>
    <row r="223" spans="4:7" x14ac:dyDescent="0.25">
      <c r="D223" s="2"/>
      <c r="E223" s="2"/>
      <c r="F223" s="2"/>
      <c r="G223" s="2"/>
    </row>
    <row r="224" spans="4:7" x14ac:dyDescent="0.25">
      <c r="D224" s="2"/>
      <c r="E224" s="2"/>
      <c r="F224" s="2"/>
      <c r="G224" s="2"/>
    </row>
    <row r="225" spans="4:7" x14ac:dyDescent="0.25">
      <c r="D225" s="2"/>
      <c r="E225" s="2"/>
      <c r="F225" s="2"/>
      <c r="G225" s="2"/>
    </row>
    <row r="226" spans="4:7" x14ac:dyDescent="0.25">
      <c r="D226" s="2"/>
      <c r="E226" s="2"/>
      <c r="F226" s="2"/>
      <c r="G226" s="2"/>
    </row>
    <row r="227" spans="4:7" x14ac:dyDescent="0.25">
      <c r="D227" s="2"/>
      <c r="E227" s="2"/>
      <c r="F227" s="2"/>
      <c r="G227" s="2"/>
    </row>
    <row r="228" spans="4:7" x14ac:dyDescent="0.25">
      <c r="D228" s="2"/>
      <c r="E228" s="2"/>
      <c r="F228" s="2"/>
      <c r="G228" s="2"/>
    </row>
    <row r="229" spans="4:7" x14ac:dyDescent="0.25">
      <c r="D229" s="2"/>
      <c r="E229" s="2"/>
      <c r="F229" s="2"/>
      <c r="G229" s="2"/>
    </row>
    <row r="230" spans="4:7" x14ac:dyDescent="0.25">
      <c r="D230" s="2"/>
      <c r="E230" s="2"/>
      <c r="F230" s="2"/>
      <c r="G230" s="2"/>
    </row>
    <row r="231" spans="4:7" x14ac:dyDescent="0.25">
      <c r="D231" s="2"/>
      <c r="E231" s="2"/>
      <c r="F231" s="2"/>
      <c r="G231" s="2"/>
    </row>
    <row r="232" spans="4:7" x14ac:dyDescent="0.25">
      <c r="D232" s="2"/>
      <c r="E232" s="2"/>
      <c r="F232" s="2"/>
      <c r="G232" s="2"/>
    </row>
    <row r="233" spans="4:7" x14ac:dyDescent="0.25">
      <c r="D233" s="2"/>
      <c r="E233" s="2"/>
      <c r="F233" s="2"/>
      <c r="G233" s="2"/>
    </row>
    <row r="234" spans="4:7" x14ac:dyDescent="0.25">
      <c r="D234" s="2"/>
      <c r="E234" s="2"/>
      <c r="F234" s="2"/>
      <c r="G234" s="2"/>
    </row>
    <row r="235" spans="4:7" x14ac:dyDescent="0.25">
      <c r="D235" s="2"/>
      <c r="E235" s="2"/>
      <c r="F235" s="2"/>
      <c r="G235" s="2"/>
    </row>
    <row r="236" spans="4:7" x14ac:dyDescent="0.25">
      <c r="D236" s="2"/>
      <c r="E236" s="2"/>
      <c r="F236" s="2"/>
      <c r="G236" s="2"/>
    </row>
    <row r="237" spans="4:7" x14ac:dyDescent="0.25">
      <c r="D237" s="2"/>
      <c r="E237" s="2"/>
      <c r="F237" s="2"/>
      <c r="G237" s="2"/>
    </row>
    <row r="238" spans="4:7" x14ac:dyDescent="0.25">
      <c r="D238" s="2"/>
      <c r="E238" s="2"/>
      <c r="F238" s="2"/>
      <c r="G238" s="2"/>
    </row>
    <row r="239" spans="4:7" x14ac:dyDescent="0.25">
      <c r="D239" s="2"/>
      <c r="E239" s="2"/>
      <c r="F239" s="2"/>
      <c r="G239" s="2"/>
    </row>
    <row r="240" spans="4:7" x14ac:dyDescent="0.25">
      <c r="D240" s="2"/>
      <c r="E240" s="2"/>
      <c r="F240" s="2"/>
      <c r="G240" s="2"/>
    </row>
    <row r="241" spans="4:7" x14ac:dyDescent="0.25">
      <c r="D241" s="2"/>
      <c r="E241" s="2"/>
      <c r="F241" s="2"/>
      <c r="G241" s="2"/>
    </row>
    <row r="242" spans="4:7" x14ac:dyDescent="0.25">
      <c r="D242" s="2"/>
      <c r="E242" s="2"/>
      <c r="F242" s="2"/>
      <c r="G242" s="2"/>
    </row>
    <row r="243" spans="4:7" x14ac:dyDescent="0.25">
      <c r="D243" s="2"/>
      <c r="E243" s="2"/>
      <c r="F243" s="2"/>
      <c r="G243" s="2"/>
    </row>
    <row r="244" spans="4:7" x14ac:dyDescent="0.25">
      <c r="D244" s="2"/>
      <c r="E244" s="2"/>
      <c r="F244" s="2"/>
      <c r="G244" s="2"/>
    </row>
    <row r="245" spans="4:7" x14ac:dyDescent="0.25">
      <c r="D245" s="2"/>
      <c r="E245" s="2"/>
      <c r="F245" s="2"/>
      <c r="G245" s="2"/>
    </row>
    <row r="246" spans="4:7" x14ac:dyDescent="0.25">
      <c r="D246" s="2"/>
      <c r="E246" s="2"/>
      <c r="F246" s="2"/>
      <c r="G246" s="2"/>
    </row>
    <row r="247" spans="4:7" x14ac:dyDescent="0.25">
      <c r="D247" s="2"/>
      <c r="E247" s="2"/>
      <c r="F247" s="2"/>
      <c r="G247" s="2"/>
    </row>
    <row r="248" spans="4:7" x14ac:dyDescent="0.25">
      <c r="D248" s="2"/>
      <c r="E248" s="2"/>
      <c r="F248" s="2"/>
      <c r="G248" s="2"/>
    </row>
    <row r="249" spans="4:7" x14ac:dyDescent="0.25">
      <c r="D249" s="2"/>
      <c r="E249" s="2"/>
      <c r="F249" s="2"/>
      <c r="G249" s="2"/>
    </row>
    <row r="250" spans="4:7" x14ac:dyDescent="0.25">
      <c r="D250" s="2"/>
      <c r="E250" s="2"/>
      <c r="F250" s="2"/>
      <c r="G250" s="2"/>
    </row>
    <row r="251" spans="4:7" x14ac:dyDescent="0.25">
      <c r="D251" s="2"/>
      <c r="E251" s="2"/>
      <c r="F251" s="2"/>
      <c r="G251" s="2"/>
    </row>
    <row r="252" spans="4:7" x14ac:dyDescent="0.25">
      <c r="D252" s="2"/>
      <c r="E252" s="2"/>
      <c r="F252" s="2"/>
      <c r="G252" s="2"/>
    </row>
    <row r="253" spans="4:7" x14ac:dyDescent="0.25">
      <c r="D253" s="2"/>
      <c r="E253" s="2"/>
      <c r="F253" s="2"/>
      <c r="G253" s="2"/>
    </row>
    <row r="254" spans="4:7" x14ac:dyDescent="0.25">
      <c r="D254" s="2"/>
      <c r="E254" s="2"/>
      <c r="F254" s="2"/>
      <c r="G254" s="2"/>
    </row>
    <row r="255" spans="4:7" x14ac:dyDescent="0.25">
      <c r="D255" s="2"/>
      <c r="E255" s="2"/>
      <c r="F255" s="2"/>
      <c r="G255" s="2"/>
    </row>
    <row r="256" spans="4:7" x14ac:dyDescent="0.25">
      <c r="D256" s="2"/>
      <c r="E256" s="2"/>
      <c r="F256" s="2"/>
      <c r="G256" s="2"/>
    </row>
    <row r="257" spans="4:7" x14ac:dyDescent="0.25">
      <c r="D257" s="2"/>
      <c r="E257" s="2"/>
      <c r="F257" s="2"/>
      <c r="G257" s="2"/>
    </row>
    <row r="258" spans="4:7" x14ac:dyDescent="0.25">
      <c r="D258" s="2"/>
      <c r="E258" s="2"/>
      <c r="F258" s="2"/>
      <c r="G258" s="2"/>
    </row>
  </sheetData>
  <pageMargins left="0.75" right="0.75" top="1" bottom="1" header="0.5" footer="0.5"/>
  <pageSetup scale="75" fitToHeight="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700"/>
  <sheetViews>
    <sheetView showGridLines="0" workbookViewId="0"/>
  </sheetViews>
  <sheetFormatPr defaultRowHeight="12.5" x14ac:dyDescent="0.25"/>
  <cols>
    <col min="1" max="1" width="3.81640625" customWidth="1"/>
    <col min="2" max="2" width="13" style="7" customWidth="1"/>
    <col min="3" max="7" width="20.81640625" customWidth="1"/>
  </cols>
  <sheetData>
    <row r="1" spans="1:9" ht="15" customHeight="1" x14ac:dyDescent="0.4">
      <c r="A1" s="36" t="s">
        <v>36</v>
      </c>
      <c r="B1" s="11"/>
    </row>
    <row r="2" spans="1:9" ht="15" customHeight="1" x14ac:dyDescent="0.4">
      <c r="A2" s="10"/>
      <c r="B2" s="11"/>
    </row>
    <row r="3" spans="1:9" ht="15" customHeight="1" x14ac:dyDescent="0.3">
      <c r="A3" s="34"/>
      <c r="B3" s="45" t="s">
        <v>35</v>
      </c>
    </row>
    <row r="4" spans="1:9" ht="15" customHeight="1" x14ac:dyDescent="0.4">
      <c r="A4" s="10"/>
      <c r="B4" s="11"/>
    </row>
    <row r="5" spans="1:9" ht="15" customHeight="1" x14ac:dyDescent="0.4">
      <c r="D5" s="50" t="s">
        <v>37</v>
      </c>
      <c r="E5" s="50"/>
    </row>
    <row r="6" spans="1:9" ht="14.25" customHeight="1" x14ac:dyDescent="0.25"/>
    <row r="7" spans="1:9" ht="14.25" customHeight="1" x14ac:dyDescent="0.25">
      <c r="D7" s="12" t="s">
        <v>14</v>
      </c>
      <c r="E7" s="13"/>
    </row>
    <row r="8" spans="1:9" ht="14.25" customHeight="1" x14ac:dyDescent="0.25">
      <c r="D8" s="14" t="s">
        <v>0</v>
      </c>
      <c r="E8" s="30">
        <f>'Summary&amp;Inputs'!C10</f>
        <v>100000</v>
      </c>
    </row>
    <row r="9" spans="1:9" ht="14.25" customHeight="1" x14ac:dyDescent="0.25">
      <c r="D9" s="14" t="s">
        <v>1</v>
      </c>
      <c r="E9" s="16">
        <f>'Summary&amp;Inputs'!C11</f>
        <v>15</v>
      </c>
    </row>
    <row r="10" spans="1:9" ht="14.25" customHeight="1" x14ac:dyDescent="0.25">
      <c r="D10" s="14" t="s">
        <v>2</v>
      </c>
      <c r="E10" s="31">
        <f>'Summary&amp;Inputs'!C12</f>
        <v>0.05</v>
      </c>
    </row>
    <row r="11" spans="1:9" ht="14.25" customHeight="1" x14ac:dyDescent="0.25">
      <c r="D11" s="14" t="s">
        <v>3</v>
      </c>
      <c r="E11" s="30">
        <f>-PMT((E10/12),(E9*12),E8)</f>
        <v>790.79362674154459</v>
      </c>
      <c r="G11" s="1"/>
    </row>
    <row r="12" spans="1:9" ht="14.25" customHeight="1" x14ac:dyDescent="0.25">
      <c r="D12" s="33" t="s">
        <v>29</v>
      </c>
      <c r="E12" s="30">
        <f>D50</f>
        <v>42342.852813478152</v>
      </c>
      <c r="G12" s="1"/>
      <c r="I12" s="27"/>
    </row>
    <row r="13" spans="1:9" ht="14.25" customHeight="1" x14ac:dyDescent="0.25">
      <c r="D13" s="29" t="s">
        <v>22</v>
      </c>
      <c r="E13" s="30">
        <f>E50</f>
        <v>99999.999999999956</v>
      </c>
      <c r="G13" s="1"/>
    </row>
    <row r="14" spans="1:9" ht="14.25" customHeight="1" x14ac:dyDescent="0.25">
      <c r="D14" s="14" t="s">
        <v>20</v>
      </c>
      <c r="E14" s="30">
        <f>C50</f>
        <v>142342.85281347804</v>
      </c>
      <c r="G14" s="1"/>
    </row>
    <row r="15" spans="1:9" ht="14.25" customHeight="1" x14ac:dyDescent="0.25">
      <c r="G15" s="1"/>
    </row>
    <row r="16" spans="1:9" ht="14.25" customHeight="1" x14ac:dyDescent="0.25"/>
    <row r="17" spans="2:45" ht="14.25" customHeight="1" x14ac:dyDescent="0.25">
      <c r="B17" s="47" t="s">
        <v>15</v>
      </c>
      <c r="C17" s="48"/>
      <c r="D17" s="48"/>
      <c r="E17" s="48"/>
      <c r="F17" s="48"/>
      <c r="G17" s="49"/>
    </row>
    <row r="18" spans="2:45" ht="14.25" customHeight="1" x14ac:dyDescent="0.3">
      <c r="B18" s="20"/>
      <c r="C18" s="21"/>
      <c r="D18" s="22"/>
      <c r="E18" s="21"/>
      <c r="F18" s="21" t="s">
        <v>4</v>
      </c>
      <c r="G18" s="21" t="s">
        <v>4</v>
      </c>
    </row>
    <row r="19" spans="2:45" ht="14.25" customHeight="1" x14ac:dyDescent="0.3">
      <c r="B19" s="23" t="s">
        <v>5</v>
      </c>
      <c r="C19" s="24" t="s">
        <v>6</v>
      </c>
      <c r="D19" s="24" t="s">
        <v>7</v>
      </c>
      <c r="E19" s="24" t="s">
        <v>8</v>
      </c>
      <c r="F19" s="24" t="s">
        <v>9</v>
      </c>
      <c r="G19" s="24" t="s">
        <v>10</v>
      </c>
    </row>
    <row r="20" spans="2:45" ht="14.25" customHeight="1" x14ac:dyDescent="0.25">
      <c r="B20" s="16">
        <v>1</v>
      </c>
      <c r="C20" s="15">
        <f>SUM(C55:C66)</f>
        <v>9489.5235208985341</v>
      </c>
      <c r="D20" s="15">
        <f>SUM(D55:D66)</f>
        <v>4895.6726426215328</v>
      </c>
      <c r="E20" s="15">
        <f>SUM(E55:E66)</f>
        <v>4593.8508782770023</v>
      </c>
      <c r="F20" s="15">
        <f>+F66</f>
        <v>95406.149121722978</v>
      </c>
      <c r="G20" s="15">
        <f>+G66</f>
        <v>4593.8508782770223</v>
      </c>
      <c r="I20" s="2"/>
    </row>
    <row r="21" spans="2:45" ht="14.25" customHeight="1" x14ac:dyDescent="0.25">
      <c r="B21" s="16">
        <f t="shared" ref="B21:B49" si="0">1+B20</f>
        <v>2</v>
      </c>
      <c r="C21" s="15">
        <f>SUM(C67:C78)</f>
        <v>9489.5235208985341</v>
      </c>
      <c r="D21" s="15">
        <f>SUM(D67:D78)</f>
        <v>4660.6425131032156</v>
      </c>
      <c r="E21" s="15">
        <f>SUM(E67:E78)</f>
        <v>4828.8810077953203</v>
      </c>
      <c r="F21" s="15">
        <f>+F78</f>
        <v>90577.268113927683</v>
      </c>
      <c r="G21" s="15">
        <f>+G78</f>
        <v>9422.7318860723171</v>
      </c>
      <c r="I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2:45" ht="14.25" customHeight="1" x14ac:dyDescent="0.25">
      <c r="B22" s="16">
        <f t="shared" si="0"/>
        <v>3</v>
      </c>
      <c r="C22" s="15">
        <f>SUM(C79:C90)</f>
        <v>9489.5235208985341</v>
      </c>
      <c r="D22" s="15">
        <f>SUM(D79:D90)</f>
        <v>4413.5877960993503</v>
      </c>
      <c r="E22" s="15">
        <f>SUM(E79:E90)</f>
        <v>5075.9357247991848</v>
      </c>
      <c r="F22" s="15">
        <f>+F90</f>
        <v>85501.332389128511</v>
      </c>
      <c r="G22" s="15">
        <f>+G90</f>
        <v>14498.667610871489</v>
      </c>
      <c r="I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2:45" ht="14.25" customHeight="1" x14ac:dyDescent="0.25">
      <c r="B23" s="16">
        <f t="shared" si="0"/>
        <v>4</v>
      </c>
      <c r="C23" s="15">
        <f>SUM(C91:C102)</f>
        <v>9489.5235208985341</v>
      </c>
      <c r="D23" s="15">
        <f>SUM(D91:D102)</f>
        <v>4153.8932908929346</v>
      </c>
      <c r="E23" s="15">
        <f>SUM(E91:E102)</f>
        <v>5335.6302300056004</v>
      </c>
      <c r="F23" s="15">
        <f>+F102</f>
        <v>80165.702159122913</v>
      </c>
      <c r="G23" s="15">
        <f>+G102</f>
        <v>19834.297840877087</v>
      </c>
      <c r="I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2:45" ht="14.25" customHeight="1" x14ac:dyDescent="0.25">
      <c r="B24" s="16">
        <f t="shared" si="0"/>
        <v>5</v>
      </c>
      <c r="C24" s="15">
        <f>SUM(C103:C114)</f>
        <v>9489.5235208985341</v>
      </c>
      <c r="D24" s="15">
        <f>SUM(D103:D114)</f>
        <v>3880.9123219306985</v>
      </c>
      <c r="E24" s="15">
        <f>SUM(E103:E114)</f>
        <v>5608.6111989678357</v>
      </c>
      <c r="F24" s="15">
        <f>+F114</f>
        <v>74557.090960155081</v>
      </c>
      <c r="G24" s="15">
        <f>+G114</f>
        <v>25442.909039844919</v>
      </c>
      <c r="I24" s="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2:45" ht="14.25" customHeight="1" x14ac:dyDescent="0.25">
      <c r="B25" s="16">
        <f t="shared" si="0"/>
        <v>6</v>
      </c>
      <c r="C25" s="15">
        <f>SUM(C115:C126)</f>
        <v>9489.5235208985341</v>
      </c>
      <c r="D25" s="15">
        <f>SUM(D115:D126)</f>
        <v>3593.9651285107616</v>
      </c>
      <c r="E25" s="15">
        <f>SUM(E115:E126)</f>
        <v>5895.5583923877721</v>
      </c>
      <c r="F25" s="15">
        <f>+F126</f>
        <v>68661.532567767339</v>
      </c>
      <c r="G25" s="15">
        <f>+G126</f>
        <v>31338.467432232661</v>
      </c>
      <c r="I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2:45" ht="14.25" customHeight="1" x14ac:dyDescent="0.25">
      <c r="B26" s="16">
        <f t="shared" si="0"/>
        <v>7</v>
      </c>
      <c r="C26" s="15">
        <f>SUM(C127:C138)</f>
        <v>9489.5235208985341</v>
      </c>
      <c r="D26" s="15">
        <f>SUM(D127:D138)</f>
        <v>3292.3371720836253</v>
      </c>
      <c r="E26" s="15">
        <f>SUM(E127:E138)</f>
        <v>6197.1863488149093</v>
      </c>
      <c r="F26" s="15">
        <f>+F138</f>
        <v>62464.346218952436</v>
      </c>
      <c r="G26" s="15">
        <f>+G138</f>
        <v>37535.653781047564</v>
      </c>
      <c r="I26" s="2"/>
    </row>
    <row r="27" spans="2:45" ht="14.25" customHeight="1" x14ac:dyDescent="0.25">
      <c r="B27" s="16">
        <f t="shared" si="0"/>
        <v>8</v>
      </c>
      <c r="C27" s="15">
        <f>SUM(C139:C150)</f>
        <v>9489.5235208985341</v>
      </c>
      <c r="D27" s="15">
        <f>SUM(D139:D150)</f>
        <v>2975.2773569514857</v>
      </c>
      <c r="E27" s="15">
        <f>SUM(E139:E150)</f>
        <v>6514.2461639470484</v>
      </c>
      <c r="F27" s="15">
        <f>+F150</f>
        <v>55950.10005500538</v>
      </c>
      <c r="G27" s="15">
        <f>+G150</f>
        <v>44049.89994499462</v>
      </c>
      <c r="I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2:45" ht="14.25" customHeight="1" x14ac:dyDescent="0.25">
      <c r="B28" s="16">
        <f t="shared" si="0"/>
        <v>9</v>
      </c>
      <c r="C28" s="15">
        <f>SUM(C151:C162)</f>
        <v>9489.5235208985341</v>
      </c>
      <c r="D28" s="15">
        <f>SUM(D151:D162)</f>
        <v>2641.9961599351541</v>
      </c>
      <c r="E28" s="15">
        <f>SUM(E151:E162)</f>
        <v>6847.5273609633823</v>
      </c>
      <c r="F28" s="15">
        <f>+F162</f>
        <v>49102.572694041999</v>
      </c>
      <c r="G28" s="15">
        <f>+G162</f>
        <v>50897.427305958001</v>
      </c>
      <c r="I28" s="2"/>
    </row>
    <row r="29" spans="2:45" ht="14.25" customHeight="1" x14ac:dyDescent="0.25">
      <c r="B29" s="16">
        <f t="shared" si="0"/>
        <v>10</v>
      </c>
      <c r="C29" s="15">
        <f>SUM(C163:C174)</f>
        <v>9489.5235208985341</v>
      </c>
      <c r="D29" s="15">
        <f>SUM(D163:D174)</f>
        <v>2291.6636643511715</v>
      </c>
      <c r="E29" s="15">
        <f>SUM(E163:E174)</f>
        <v>7197.859856547364</v>
      </c>
      <c r="F29" s="15">
        <f>+F174</f>
        <v>41904.712837494633</v>
      </c>
      <c r="G29" s="15">
        <f>+G174</f>
        <v>58095.287162505367</v>
      </c>
      <c r="I29" s="2"/>
    </row>
    <row r="30" spans="2:45" ht="14.25" customHeight="1" x14ac:dyDescent="0.25">
      <c r="B30" s="16">
        <f t="shared" si="0"/>
        <v>11</v>
      </c>
      <c r="C30" s="15">
        <f>SUM(C175:C186)</f>
        <v>9489.5235208985341</v>
      </c>
      <c r="D30" s="15">
        <f>SUM(D175:D186)</f>
        <v>1923.4074934034691</v>
      </c>
      <c r="E30" s="15">
        <f>SUM(E175:E186)</f>
        <v>7566.116027495068</v>
      </c>
      <c r="F30" s="15">
        <f>+F186</f>
        <v>34338.596809999581</v>
      </c>
      <c r="G30" s="15">
        <f>+G186</f>
        <v>65661.403190000419</v>
      </c>
      <c r="I30" s="2"/>
    </row>
    <row r="31" spans="2:45" ht="14.25" customHeight="1" x14ac:dyDescent="0.25">
      <c r="B31" s="16">
        <f t="shared" si="0"/>
        <v>12</v>
      </c>
      <c r="C31" s="15">
        <f>SUM(C187:C198)</f>
        <v>9489.5235208985341</v>
      </c>
      <c r="D31" s="15">
        <f>SUM(D187:D198)</f>
        <v>1536.310637843422</v>
      </c>
      <c r="E31" s="15">
        <f>SUM(E187:E198)</f>
        <v>7953.2128830551137</v>
      </c>
      <c r="F31" s="15">
        <f>+F198</f>
        <v>26385.383926944469</v>
      </c>
      <c r="G31" s="15">
        <f>+G198</f>
        <v>73614.616073055528</v>
      </c>
      <c r="I31" s="2"/>
    </row>
    <row r="32" spans="2:45" ht="14.25" customHeight="1" x14ac:dyDescent="0.25">
      <c r="B32" s="16">
        <f t="shared" si="0"/>
        <v>13</v>
      </c>
      <c r="C32" s="15">
        <f>SUM(C199:C210)</f>
        <v>9489.5235208985341</v>
      </c>
      <c r="D32" s="15">
        <f>SUM(D199:D210)</f>
        <v>1129.4091724888715</v>
      </c>
      <c r="E32" s="15">
        <f>SUM(E199:E210)</f>
        <v>8360.1143484096647</v>
      </c>
      <c r="F32" s="15">
        <f>+F210</f>
        <v>18025.269578534801</v>
      </c>
      <c r="G32" s="15">
        <f>+G210</f>
        <v>81974.730421465196</v>
      </c>
      <c r="I32" s="2"/>
    </row>
    <row r="33" spans="2:9" ht="14.25" customHeight="1" x14ac:dyDescent="0.25">
      <c r="B33" s="16">
        <f t="shared" si="0"/>
        <v>14</v>
      </c>
      <c r="C33" s="15">
        <f>SUM(C211:C222)</f>
        <v>9489.5235208985341</v>
      </c>
      <c r="D33" s="15">
        <f>SUM(D211:D222)</f>
        <v>701.68985591592343</v>
      </c>
      <c r="E33" s="15">
        <f>SUM(E211:E222)</f>
        <v>8787.8336649826124</v>
      </c>
      <c r="F33" s="15">
        <f>+F222</f>
        <v>9237.4359135521863</v>
      </c>
      <c r="G33" s="15">
        <f>+G222</f>
        <v>90762.564086447819</v>
      </c>
      <c r="I33" s="2"/>
    </row>
    <row r="34" spans="2:9" ht="14.25" customHeight="1" x14ac:dyDescent="0.25">
      <c r="B34" s="16">
        <f t="shared" si="0"/>
        <v>15</v>
      </c>
      <c r="C34" s="15">
        <f>SUM(C223:C234)</f>
        <v>9489.5235208985341</v>
      </c>
      <c r="D34" s="15">
        <f>SUM(D223:D234)</f>
        <v>252.08760734642601</v>
      </c>
      <c r="E34" s="15">
        <f>SUM(E223:E234)</f>
        <v>9237.4359135521099</v>
      </c>
      <c r="F34" s="15">
        <f>+F234</f>
        <v>7.7989170677028596E-11</v>
      </c>
      <c r="G34" s="15">
        <f>+G234</f>
        <v>99999.999999999927</v>
      </c>
      <c r="I34" s="2"/>
    </row>
    <row r="35" spans="2:9" ht="14.25" customHeight="1" x14ac:dyDescent="0.25">
      <c r="B35" s="16">
        <f t="shared" si="0"/>
        <v>16</v>
      </c>
      <c r="C35" s="15">
        <f>SUM(C235:C246)</f>
        <v>0</v>
      </c>
      <c r="D35" s="15">
        <f>SUM(D235:D246)</f>
        <v>3.9900739860591976E-12</v>
      </c>
      <c r="E35" s="15">
        <f>SUM(E235:E246)</f>
        <v>-3.9900739860591976E-12</v>
      </c>
      <c r="F35" s="15">
        <f>+F246</f>
        <v>8.1979244663087806E-11</v>
      </c>
      <c r="G35" s="15">
        <f>+G246</f>
        <v>99999.999999999913</v>
      </c>
      <c r="I35" s="2"/>
    </row>
    <row r="36" spans="2:9" ht="14.25" customHeight="1" x14ac:dyDescent="0.25">
      <c r="B36" s="16">
        <f t="shared" si="0"/>
        <v>17</v>
      </c>
      <c r="C36" s="15">
        <f>SUM(C247:C258)</f>
        <v>0</v>
      </c>
      <c r="D36" s="15">
        <f>SUM(D247:D258)</f>
        <v>4.1942137438745191E-12</v>
      </c>
      <c r="E36" s="15">
        <f>SUM(E247:E258)</f>
        <v>-4.1942137438745191E-12</v>
      </c>
      <c r="F36" s="15">
        <f>+F258</f>
        <v>8.6173458406962332E-11</v>
      </c>
      <c r="G36" s="15">
        <f>+G258</f>
        <v>99999.999999999913</v>
      </c>
      <c r="I36" s="2"/>
    </row>
    <row r="37" spans="2:9" ht="14.25" customHeight="1" x14ac:dyDescent="0.25">
      <c r="B37" s="16">
        <f t="shared" si="0"/>
        <v>18</v>
      </c>
      <c r="C37" s="15">
        <f>SUM(C259:C270)</f>
        <v>0</v>
      </c>
      <c r="D37" s="15">
        <f>SUM(D259:D270)</f>
        <v>4.4087976791327913E-12</v>
      </c>
      <c r="E37" s="15">
        <f>SUM(E259:E270)</f>
        <v>-4.4087976791327913E-12</v>
      </c>
      <c r="F37" s="15">
        <f>+F270</f>
        <v>9.0582256086095125E-11</v>
      </c>
      <c r="G37" s="15">
        <f>+G270</f>
        <v>99999.999999999913</v>
      </c>
      <c r="I37" s="2"/>
    </row>
    <row r="38" spans="2:9" ht="14.25" customHeight="1" x14ac:dyDescent="0.25">
      <c r="B38" s="16">
        <f t="shared" si="0"/>
        <v>19</v>
      </c>
      <c r="C38" s="15">
        <f>SUM(C271:C282)</f>
        <v>0</v>
      </c>
      <c r="D38" s="15">
        <f>SUM(D271:D282)</f>
        <v>4.6343601357738047E-12</v>
      </c>
      <c r="E38" s="15">
        <f>SUM(E271:E282)</f>
        <v>-4.6343601357738047E-12</v>
      </c>
      <c r="F38" s="15">
        <f>+F282</f>
        <v>9.5216616221868936E-11</v>
      </c>
      <c r="G38" s="15">
        <f>+G282</f>
        <v>99999.999999999898</v>
      </c>
      <c r="I38" s="2"/>
    </row>
    <row r="39" spans="2:9" ht="14.25" customHeight="1" x14ac:dyDescent="0.25">
      <c r="B39" s="16">
        <f t="shared" si="0"/>
        <v>20</v>
      </c>
      <c r="C39" s="15">
        <f>SUM(C283:C294)</f>
        <v>0</v>
      </c>
      <c r="D39" s="15">
        <f>SUM(D283:D294)</f>
        <v>4.8714627957874385E-12</v>
      </c>
      <c r="E39" s="15">
        <f>SUM(E283:E294)</f>
        <v>-4.8714627957874385E-12</v>
      </c>
      <c r="F39" s="15">
        <f>+F294</f>
        <v>1.0008807901765636E-10</v>
      </c>
      <c r="G39" s="15">
        <f>+G294</f>
        <v>99999.999999999898</v>
      </c>
      <c r="I39" s="2"/>
    </row>
    <row r="40" spans="2:9" ht="14.25" customHeight="1" x14ac:dyDescent="0.25">
      <c r="B40" s="16">
        <f t="shared" si="0"/>
        <v>21</v>
      </c>
      <c r="C40" s="15">
        <f>SUM(C295:C306)</f>
        <v>0</v>
      </c>
      <c r="D40" s="15">
        <f>SUM(D295:D306)</f>
        <v>5.120696077880177E-12</v>
      </c>
      <c r="E40" s="15">
        <f>SUM(E295:E306)</f>
        <v>-5.120696077880177E-12</v>
      </c>
      <c r="F40" s="15">
        <f>+F306</f>
        <v>1.0520877509553653E-10</v>
      </c>
      <c r="G40" s="15">
        <f>+G306</f>
        <v>99999.999999999898</v>
      </c>
      <c r="I40" s="2"/>
    </row>
    <row r="41" spans="2:9" ht="14.25" customHeight="1" x14ac:dyDescent="0.25">
      <c r="B41" s="16">
        <f t="shared" si="0"/>
        <v>22</v>
      </c>
      <c r="C41" s="15">
        <f>SUM(C307:C318)</f>
        <v>0</v>
      </c>
      <c r="D41" s="15">
        <f>SUM(D307:D318)</f>
        <v>5.3826806077000739E-12</v>
      </c>
      <c r="E41" s="15">
        <f>SUM(E307:E318)</f>
        <v>-5.3826806077000739E-12</v>
      </c>
      <c r="F41" s="15">
        <f>+F318</f>
        <v>1.1059145570323659E-10</v>
      </c>
      <c r="G41" s="15">
        <f>+G318</f>
        <v>99999.999999999884</v>
      </c>
      <c r="I41" s="2"/>
    </row>
    <row r="42" spans="2:9" ht="14.25" customHeight="1" x14ac:dyDescent="0.25">
      <c r="B42" s="16">
        <f t="shared" si="0"/>
        <v>23</v>
      </c>
      <c r="C42" s="15">
        <f>SUM(C319:C330)</f>
        <v>0</v>
      </c>
      <c r="D42" s="15">
        <f>SUM(D319:D330)</f>
        <v>5.6580687632812107E-12</v>
      </c>
      <c r="E42" s="15">
        <f>SUM(E319:E330)</f>
        <v>-5.6580687632812107E-12</v>
      </c>
      <c r="F42" s="15">
        <f>+F330</f>
        <v>1.1624952446651783E-10</v>
      </c>
      <c r="G42" s="15">
        <f>+G330</f>
        <v>99999.999999999884</v>
      </c>
      <c r="I42" s="2"/>
    </row>
    <row r="43" spans="2:9" ht="14.25" customHeight="1" x14ac:dyDescent="0.25">
      <c r="B43" s="16">
        <f t="shared" si="0"/>
        <v>24</v>
      </c>
      <c r="C43" s="15">
        <f>SUM(C331:C342)</f>
        <v>0</v>
      </c>
      <c r="D43" s="15">
        <f>SUM(D331:D342)</f>
        <v>5.9475462995560285E-12</v>
      </c>
      <c r="E43" s="15">
        <f>SUM(E331:E342)</f>
        <v>-5.9475462995560285E-12</v>
      </c>
      <c r="F43" s="15">
        <f>+F342</f>
        <v>1.2219707076607384E-10</v>
      </c>
      <c r="G43" s="15">
        <f>+G342</f>
        <v>99999.999999999884</v>
      </c>
      <c r="I43" s="2"/>
    </row>
    <row r="44" spans="2:9" ht="14.25" customHeight="1" x14ac:dyDescent="0.25">
      <c r="B44" s="16">
        <f t="shared" si="0"/>
        <v>25</v>
      </c>
      <c r="C44" s="15">
        <f>SUM(C343:C354)</f>
        <v>0</v>
      </c>
      <c r="D44" s="15">
        <f>SUM(D343:D354)</f>
        <v>6.2518340559807945E-12</v>
      </c>
      <c r="E44" s="15">
        <f>SUM(E343:E354)</f>
        <v>-6.2518340559807945E-12</v>
      </c>
      <c r="F44" s="15">
        <f>+F354</f>
        <v>1.2844890482205462E-10</v>
      </c>
      <c r="G44" s="15">
        <f>+G354</f>
        <v>99999.999999999869</v>
      </c>
      <c r="I44" s="2"/>
    </row>
    <row r="45" spans="2:9" ht="14.25" customHeight="1" x14ac:dyDescent="0.25">
      <c r="B45" s="16">
        <f t="shared" si="0"/>
        <v>26</v>
      </c>
      <c r="C45" s="15">
        <f>SUM(C355:C366)</f>
        <v>0</v>
      </c>
      <c r="D45" s="15">
        <f>SUM(D355:D366)</f>
        <v>6.5716897515264246E-12</v>
      </c>
      <c r="E45" s="15">
        <f>SUM(E355:E366)</f>
        <v>-6.5716897515264246E-12</v>
      </c>
      <c r="F45" s="15">
        <f>+F366</f>
        <v>1.3502059457358103E-10</v>
      </c>
      <c r="G45" s="15">
        <f>+G366</f>
        <v>99999.999999999869</v>
      </c>
      <c r="I45" s="2"/>
    </row>
    <row r="46" spans="2:9" ht="14.25" customHeight="1" x14ac:dyDescent="0.25">
      <c r="B46" s="16">
        <f t="shared" si="0"/>
        <v>27</v>
      </c>
      <c r="C46" s="15">
        <f>SUM(C367:C378)</f>
        <v>0</v>
      </c>
      <c r="D46" s="15">
        <f>SUM(D367:D378)</f>
        <v>6.9079098715044508E-12</v>
      </c>
      <c r="E46" s="15">
        <f>SUM(E367:E378)</f>
        <v>-6.9079098715044508E-12</v>
      </c>
      <c r="F46" s="15">
        <f>+F378</f>
        <v>1.4192850444508548E-10</v>
      </c>
      <c r="G46" s="15">
        <f>+G378</f>
        <v>99999.999999999854</v>
      </c>
      <c r="I46" s="2"/>
    </row>
    <row r="47" spans="2:9" ht="14.25" customHeight="1" x14ac:dyDescent="0.25">
      <c r="B47" s="16">
        <f t="shared" si="0"/>
        <v>28</v>
      </c>
      <c r="C47" s="15">
        <f>SUM(C379:C390)</f>
        <v>0</v>
      </c>
      <c r="D47" s="15">
        <f>SUM(D379:D390)</f>
        <v>7.2613316509265787E-12</v>
      </c>
      <c r="E47" s="15">
        <f>SUM(E379:E390)</f>
        <v>-7.2613316509265787E-12</v>
      </c>
      <c r="F47" s="15">
        <f>+F390</f>
        <v>1.4918983609601203E-10</v>
      </c>
      <c r="G47" s="15">
        <f>+G390</f>
        <v>99999.999999999854</v>
      </c>
      <c r="I47" s="2"/>
    </row>
    <row r="48" spans="2:9" ht="14.25" customHeight="1" x14ac:dyDescent="0.25">
      <c r="B48" s="16">
        <f t="shared" si="0"/>
        <v>29</v>
      </c>
      <c r="C48" s="15">
        <f>SUM(C391:C402)</f>
        <v>0</v>
      </c>
      <c r="D48" s="15">
        <f>SUM(D391:D402)</f>
        <v>7.6328351593366788E-12</v>
      </c>
      <c r="E48" s="15">
        <f>SUM(E391:E402)</f>
        <v>-7.6328351593366788E-12</v>
      </c>
      <c r="F48" s="15">
        <f>+F402</f>
        <v>1.5682267125534867E-10</v>
      </c>
      <c r="G48" s="15">
        <f>+G402</f>
        <v>99999.99999999984</v>
      </c>
      <c r="I48" s="2"/>
    </row>
    <row r="49" spans="2:9" ht="14.25" customHeight="1" x14ac:dyDescent="0.25">
      <c r="B49" s="16">
        <f t="shared" si="0"/>
        <v>30</v>
      </c>
      <c r="C49" s="15">
        <f>SUM(C403:C414)</f>
        <v>0</v>
      </c>
      <c r="D49" s="15">
        <f>SUM(D403:D414)</f>
        <v>8.0233454923067639E-12</v>
      </c>
      <c r="E49" s="15">
        <f>SUM(E403:E414)</f>
        <v>-8.0233454923067639E-12</v>
      </c>
      <c r="F49" s="15">
        <f>+F414</f>
        <v>1.648460167476554E-10</v>
      </c>
      <c r="G49" s="15">
        <f>+G414</f>
        <v>99999.99999999984</v>
      </c>
      <c r="I49" s="2"/>
    </row>
    <row r="50" spans="2:9" ht="14.25" customHeight="1" x14ac:dyDescent="0.3">
      <c r="B50" s="20" t="s">
        <v>21</v>
      </c>
      <c r="C50" s="28">
        <f>SUM(C20:C49)</f>
        <v>142342.85281347804</v>
      </c>
      <c r="D50" s="28">
        <f>SUM(D20:D49)</f>
        <v>42342.852813478152</v>
      </c>
      <c r="E50" s="28">
        <f>SUM(E20:E49)</f>
        <v>99999.999999999956</v>
      </c>
      <c r="F50" s="2"/>
    </row>
    <row r="51" spans="2:9" ht="14.25" customHeight="1" x14ac:dyDescent="0.25">
      <c r="F51" s="2"/>
    </row>
    <row r="52" spans="2:9" ht="14.25" customHeight="1" x14ac:dyDescent="0.25">
      <c r="F52" s="2"/>
    </row>
    <row r="53" spans="2:9" ht="14.25" customHeight="1" x14ac:dyDescent="0.25">
      <c r="B53" s="47" t="s">
        <v>16</v>
      </c>
      <c r="C53" s="48"/>
      <c r="D53" s="48"/>
      <c r="E53" s="48"/>
      <c r="F53" s="48"/>
      <c r="G53" s="49"/>
    </row>
    <row r="54" spans="2:9" ht="14.25" customHeight="1" x14ac:dyDescent="0.25">
      <c r="B54" s="8" t="s">
        <v>11</v>
      </c>
      <c r="C54" s="3" t="s">
        <v>11</v>
      </c>
      <c r="D54" s="3" t="s">
        <v>12</v>
      </c>
      <c r="E54" s="3" t="s">
        <v>13</v>
      </c>
      <c r="F54" s="5" t="s">
        <v>9</v>
      </c>
      <c r="G54" s="3" t="s">
        <v>10</v>
      </c>
    </row>
    <row r="55" spans="2:9" ht="14.25" customHeight="1" x14ac:dyDescent="0.25">
      <c r="B55" s="18">
        <v>1</v>
      </c>
      <c r="C55" s="15">
        <f>($E$11)</f>
        <v>790.79362674154459</v>
      </c>
      <c r="D55" s="15">
        <f>(E8*$E$10/12)</f>
        <v>416.66666666666669</v>
      </c>
      <c r="E55" s="15">
        <f>C55-D55</f>
        <v>374.1269600748779</v>
      </c>
      <c r="F55" s="15">
        <f>+E8-E55</f>
        <v>99625.873039925122</v>
      </c>
      <c r="G55" s="15">
        <f t="shared" ref="G55:G118" si="1">+$E$8-F55</f>
        <v>374.1269600748783</v>
      </c>
    </row>
    <row r="56" spans="2:9" ht="14.25" customHeight="1" x14ac:dyDescent="0.25">
      <c r="B56" s="19">
        <f>+B55+1</f>
        <v>2</v>
      </c>
      <c r="C56" s="15">
        <f t="shared" ref="C56:C119" si="2">IF(F55&lt;0.01,0,$E$11)</f>
        <v>790.79362674154459</v>
      </c>
      <c r="D56" s="15">
        <f t="shared" ref="D56:D119" si="3">IF(F55&lt;0,0,(F55*$E$10/12))</f>
        <v>415.10780433302142</v>
      </c>
      <c r="E56" s="15">
        <f t="shared" ref="E56:E119" si="4">C56-D56</f>
        <v>375.68582240852317</v>
      </c>
      <c r="F56" s="15">
        <f t="shared" ref="F56:F119" si="5">F55-E56</f>
        <v>99250.187217516592</v>
      </c>
      <c r="G56" s="15">
        <f t="shared" si="1"/>
        <v>749.81278248340823</v>
      </c>
    </row>
    <row r="57" spans="2:9" ht="14.25" customHeight="1" x14ac:dyDescent="0.25">
      <c r="B57" s="19">
        <f t="shared" ref="B57:B120" si="6">+B56+1</f>
        <v>3</v>
      </c>
      <c r="C57" s="15">
        <f t="shared" si="2"/>
        <v>790.79362674154459</v>
      </c>
      <c r="D57" s="15">
        <f t="shared" si="3"/>
        <v>413.54244673965246</v>
      </c>
      <c r="E57" s="15">
        <f t="shared" si="4"/>
        <v>377.25118000189212</v>
      </c>
      <c r="F57" s="15">
        <f t="shared" si="5"/>
        <v>98872.936037514693</v>
      </c>
      <c r="G57" s="15">
        <f t="shared" si="1"/>
        <v>1127.0639624853065</v>
      </c>
    </row>
    <row r="58" spans="2:9" ht="14.25" customHeight="1" x14ac:dyDescent="0.25">
      <c r="B58" s="19">
        <f t="shared" si="6"/>
        <v>4</v>
      </c>
      <c r="C58" s="15">
        <f t="shared" si="2"/>
        <v>790.79362674154459</v>
      </c>
      <c r="D58" s="15">
        <f t="shared" si="3"/>
        <v>411.9705668229779</v>
      </c>
      <c r="E58" s="15">
        <f t="shared" si="4"/>
        <v>378.82305991856668</v>
      </c>
      <c r="F58" s="15">
        <f t="shared" si="5"/>
        <v>98494.112977596131</v>
      </c>
      <c r="G58" s="15">
        <f t="shared" si="1"/>
        <v>1505.8870224038692</v>
      </c>
    </row>
    <row r="59" spans="2:9" ht="14.25" customHeight="1" x14ac:dyDescent="0.25">
      <c r="B59" s="19">
        <f t="shared" si="6"/>
        <v>5</v>
      </c>
      <c r="C59" s="15">
        <f t="shared" si="2"/>
        <v>790.79362674154459</v>
      </c>
      <c r="D59" s="15">
        <f t="shared" si="3"/>
        <v>410.39213740665059</v>
      </c>
      <c r="E59" s="15">
        <f t="shared" si="4"/>
        <v>380.40148933489399</v>
      </c>
      <c r="F59" s="15">
        <f t="shared" si="5"/>
        <v>98113.711488261237</v>
      </c>
      <c r="G59" s="15">
        <f t="shared" si="1"/>
        <v>1886.2885117387632</v>
      </c>
    </row>
    <row r="60" spans="2:9" ht="14.25" customHeight="1" x14ac:dyDescent="0.25">
      <c r="B60" s="19">
        <f t="shared" si="6"/>
        <v>6</v>
      </c>
      <c r="C60" s="15">
        <f t="shared" si="2"/>
        <v>790.79362674154459</v>
      </c>
      <c r="D60" s="15">
        <f t="shared" si="3"/>
        <v>408.80713120108845</v>
      </c>
      <c r="E60" s="15">
        <f t="shared" si="4"/>
        <v>381.98649554045613</v>
      </c>
      <c r="F60" s="15">
        <f t="shared" si="5"/>
        <v>97731.724992720774</v>
      </c>
      <c r="G60" s="15">
        <f t="shared" si="1"/>
        <v>2268.275007279226</v>
      </c>
    </row>
    <row r="61" spans="2:9" ht="14.25" customHeight="1" x14ac:dyDescent="0.25">
      <c r="B61" s="19">
        <f t="shared" si="6"/>
        <v>7</v>
      </c>
      <c r="C61" s="15">
        <f t="shared" si="2"/>
        <v>790.79362674154459</v>
      </c>
      <c r="D61" s="15">
        <f t="shared" si="3"/>
        <v>407.21552080300324</v>
      </c>
      <c r="E61" s="15">
        <f t="shared" si="4"/>
        <v>383.57810593854134</v>
      </c>
      <c r="F61" s="15">
        <f t="shared" si="5"/>
        <v>97348.146886782226</v>
      </c>
      <c r="G61" s="15">
        <f t="shared" si="1"/>
        <v>2651.8531132177741</v>
      </c>
    </row>
    <row r="62" spans="2:9" ht="14.25" customHeight="1" x14ac:dyDescent="0.25">
      <c r="B62" s="19">
        <f t="shared" si="6"/>
        <v>8</v>
      </c>
      <c r="C62" s="15">
        <f t="shared" si="2"/>
        <v>790.79362674154459</v>
      </c>
      <c r="D62" s="15">
        <f t="shared" si="3"/>
        <v>405.61727869492597</v>
      </c>
      <c r="E62" s="15">
        <f t="shared" si="4"/>
        <v>385.17634804661861</v>
      </c>
      <c r="F62" s="15">
        <f t="shared" si="5"/>
        <v>96962.970538735608</v>
      </c>
      <c r="G62" s="15">
        <f t="shared" si="1"/>
        <v>3037.029461264392</v>
      </c>
    </row>
    <row r="63" spans="2:9" ht="14.25" customHeight="1" x14ac:dyDescent="0.25">
      <c r="B63" s="19">
        <f t="shared" si="6"/>
        <v>9</v>
      </c>
      <c r="C63" s="15">
        <f t="shared" si="2"/>
        <v>790.79362674154459</v>
      </c>
      <c r="D63" s="15">
        <f t="shared" si="3"/>
        <v>404.01237724473168</v>
      </c>
      <c r="E63" s="15">
        <f t="shared" si="4"/>
        <v>386.7812494968129</v>
      </c>
      <c r="F63" s="15">
        <f t="shared" si="5"/>
        <v>96576.189289238799</v>
      </c>
      <c r="G63" s="15">
        <f t="shared" si="1"/>
        <v>3423.8107107612013</v>
      </c>
    </row>
    <row r="64" spans="2:9" ht="14.25" customHeight="1" x14ac:dyDescent="0.25">
      <c r="B64" s="19">
        <f t="shared" si="6"/>
        <v>10</v>
      </c>
      <c r="C64" s="15">
        <f t="shared" si="2"/>
        <v>790.79362674154459</v>
      </c>
      <c r="D64" s="15">
        <f t="shared" si="3"/>
        <v>402.40078870516169</v>
      </c>
      <c r="E64" s="15">
        <f t="shared" si="4"/>
        <v>388.3928380363829</v>
      </c>
      <c r="F64" s="15">
        <f t="shared" si="5"/>
        <v>96187.796451202419</v>
      </c>
      <c r="G64" s="15">
        <f t="shared" si="1"/>
        <v>3812.2035487975809</v>
      </c>
    </row>
    <row r="65" spans="2:7" ht="14.25" customHeight="1" x14ac:dyDescent="0.25">
      <c r="B65" s="19">
        <f t="shared" si="6"/>
        <v>11</v>
      </c>
      <c r="C65" s="15">
        <f t="shared" si="2"/>
        <v>790.79362674154459</v>
      </c>
      <c r="D65" s="15">
        <f t="shared" si="3"/>
        <v>400.78248521334348</v>
      </c>
      <c r="E65" s="15">
        <f t="shared" si="4"/>
        <v>390.01114152820111</v>
      </c>
      <c r="F65" s="15">
        <f t="shared" si="5"/>
        <v>95797.785309674218</v>
      </c>
      <c r="G65" s="15">
        <f t="shared" si="1"/>
        <v>4202.2146903257817</v>
      </c>
    </row>
    <row r="66" spans="2:7" ht="14.25" customHeight="1" x14ac:dyDescent="0.25">
      <c r="B66" s="19">
        <f t="shared" si="6"/>
        <v>12</v>
      </c>
      <c r="C66" s="15">
        <f t="shared" si="2"/>
        <v>790.79362674154459</v>
      </c>
      <c r="D66" s="15">
        <f t="shared" si="3"/>
        <v>399.15743879030924</v>
      </c>
      <c r="E66" s="15">
        <f t="shared" si="4"/>
        <v>391.63618795123534</v>
      </c>
      <c r="F66" s="15">
        <f t="shared" si="5"/>
        <v>95406.149121722978</v>
      </c>
      <c r="G66" s="15">
        <f t="shared" si="1"/>
        <v>4593.8508782770223</v>
      </c>
    </row>
    <row r="67" spans="2:7" ht="14.25" customHeight="1" x14ac:dyDescent="0.25">
      <c r="B67" s="19">
        <f t="shared" si="6"/>
        <v>13</v>
      </c>
      <c r="C67" s="15">
        <f t="shared" si="2"/>
        <v>790.79362674154459</v>
      </c>
      <c r="D67" s="15">
        <f t="shared" si="3"/>
        <v>397.52562134051237</v>
      </c>
      <c r="E67" s="15">
        <f t="shared" si="4"/>
        <v>393.26800540103221</v>
      </c>
      <c r="F67" s="15">
        <f t="shared" si="5"/>
        <v>95012.881116321951</v>
      </c>
      <c r="G67" s="15">
        <f t="shared" si="1"/>
        <v>4987.1188836780493</v>
      </c>
    </row>
    <row r="68" spans="2:7" ht="14.25" customHeight="1" x14ac:dyDescent="0.25">
      <c r="B68" s="19">
        <f t="shared" si="6"/>
        <v>14</v>
      </c>
      <c r="C68" s="15">
        <f t="shared" si="2"/>
        <v>790.79362674154459</v>
      </c>
      <c r="D68" s="15">
        <f t="shared" si="3"/>
        <v>395.88700465134144</v>
      </c>
      <c r="E68" s="15">
        <f t="shared" si="4"/>
        <v>394.90662209020314</v>
      </c>
      <c r="F68" s="15">
        <f t="shared" si="5"/>
        <v>94617.974494231748</v>
      </c>
      <c r="G68" s="15">
        <f t="shared" si="1"/>
        <v>5382.0255057682516</v>
      </c>
    </row>
    <row r="69" spans="2:7" ht="14.25" customHeight="1" x14ac:dyDescent="0.25">
      <c r="B69" s="19">
        <f t="shared" si="6"/>
        <v>15</v>
      </c>
      <c r="C69" s="15">
        <f t="shared" si="2"/>
        <v>790.79362674154459</v>
      </c>
      <c r="D69" s="15">
        <f t="shared" si="3"/>
        <v>394.24156039263227</v>
      </c>
      <c r="E69" s="15">
        <f t="shared" si="4"/>
        <v>396.55206634891232</v>
      </c>
      <c r="F69" s="15">
        <f t="shared" si="5"/>
        <v>94221.422427882833</v>
      </c>
      <c r="G69" s="15">
        <f t="shared" si="1"/>
        <v>5778.5775721171667</v>
      </c>
    </row>
    <row r="70" spans="2:7" ht="14.25" customHeight="1" x14ac:dyDescent="0.25">
      <c r="B70" s="19">
        <f t="shared" si="6"/>
        <v>16</v>
      </c>
      <c r="C70" s="15">
        <f t="shared" si="2"/>
        <v>790.79362674154459</v>
      </c>
      <c r="D70" s="15">
        <f t="shared" si="3"/>
        <v>392.58926011617854</v>
      </c>
      <c r="E70" s="15">
        <f t="shared" si="4"/>
        <v>398.20436662536605</v>
      </c>
      <c r="F70" s="15">
        <f t="shared" si="5"/>
        <v>93823.218061257474</v>
      </c>
      <c r="G70" s="15">
        <f t="shared" si="1"/>
        <v>6176.7819387425261</v>
      </c>
    </row>
    <row r="71" spans="2:7" ht="14.25" customHeight="1" x14ac:dyDescent="0.25">
      <c r="B71" s="19">
        <f t="shared" si="6"/>
        <v>17</v>
      </c>
      <c r="C71" s="15">
        <f t="shared" si="2"/>
        <v>790.79362674154459</v>
      </c>
      <c r="D71" s="15">
        <f t="shared" si="3"/>
        <v>390.9300752552395</v>
      </c>
      <c r="E71" s="15">
        <f t="shared" si="4"/>
        <v>399.86355148630508</v>
      </c>
      <c r="F71" s="15">
        <f t="shared" si="5"/>
        <v>93423.354509771176</v>
      </c>
      <c r="G71" s="15">
        <f t="shared" si="1"/>
        <v>6576.6454902288242</v>
      </c>
    </row>
    <row r="72" spans="2:7" ht="14.25" customHeight="1" x14ac:dyDescent="0.25">
      <c r="B72" s="19">
        <f t="shared" si="6"/>
        <v>18</v>
      </c>
      <c r="C72" s="15">
        <f t="shared" si="2"/>
        <v>790.79362674154459</v>
      </c>
      <c r="D72" s="15">
        <f t="shared" si="3"/>
        <v>389.26397712404656</v>
      </c>
      <c r="E72" s="15">
        <f t="shared" si="4"/>
        <v>401.52964961749802</v>
      </c>
      <c r="F72" s="15">
        <f t="shared" si="5"/>
        <v>93021.824860153676</v>
      </c>
      <c r="G72" s="15">
        <f t="shared" si="1"/>
        <v>6978.1751398463239</v>
      </c>
    </row>
    <row r="73" spans="2:7" ht="14.25" customHeight="1" x14ac:dyDescent="0.25">
      <c r="B73" s="19">
        <f t="shared" si="6"/>
        <v>19</v>
      </c>
      <c r="C73" s="15">
        <f t="shared" si="2"/>
        <v>790.79362674154459</v>
      </c>
      <c r="D73" s="15">
        <f t="shared" si="3"/>
        <v>387.59093691730703</v>
      </c>
      <c r="E73" s="15">
        <f t="shared" si="4"/>
        <v>403.20268982423755</v>
      </c>
      <c r="F73" s="15">
        <f t="shared" si="5"/>
        <v>92618.622170329443</v>
      </c>
      <c r="G73" s="15">
        <f t="shared" si="1"/>
        <v>7381.3778296705568</v>
      </c>
    </row>
    <row r="74" spans="2:7" ht="14.25" customHeight="1" x14ac:dyDescent="0.25">
      <c r="B74" s="19">
        <f t="shared" si="6"/>
        <v>20</v>
      </c>
      <c r="C74" s="15">
        <f t="shared" si="2"/>
        <v>790.79362674154459</v>
      </c>
      <c r="D74" s="15">
        <f t="shared" si="3"/>
        <v>385.91092570970608</v>
      </c>
      <c r="E74" s="15">
        <f t="shared" si="4"/>
        <v>404.88270103183851</v>
      </c>
      <c r="F74" s="15">
        <f t="shared" si="5"/>
        <v>92213.739469297609</v>
      </c>
      <c r="G74" s="15">
        <f t="shared" si="1"/>
        <v>7786.2605307023914</v>
      </c>
    </row>
    <row r="75" spans="2:7" ht="14.25" customHeight="1" x14ac:dyDescent="0.25">
      <c r="B75" s="19">
        <f t="shared" si="6"/>
        <v>21</v>
      </c>
      <c r="C75" s="15">
        <f t="shared" si="2"/>
        <v>790.79362674154459</v>
      </c>
      <c r="D75" s="15">
        <f t="shared" si="3"/>
        <v>384.22391445540671</v>
      </c>
      <c r="E75" s="15">
        <f t="shared" si="4"/>
        <v>406.56971228613787</v>
      </c>
      <c r="F75" s="15">
        <f t="shared" si="5"/>
        <v>91807.169757011477</v>
      </c>
      <c r="G75" s="15">
        <f t="shared" si="1"/>
        <v>8192.8302429885225</v>
      </c>
    </row>
    <row r="76" spans="2:7" ht="14.25" customHeight="1" x14ac:dyDescent="0.25">
      <c r="B76" s="19">
        <f t="shared" si="6"/>
        <v>22</v>
      </c>
      <c r="C76" s="15">
        <f t="shared" si="2"/>
        <v>790.79362674154459</v>
      </c>
      <c r="D76" s="15">
        <f t="shared" si="3"/>
        <v>382.52987398754789</v>
      </c>
      <c r="E76" s="15">
        <f t="shared" si="4"/>
        <v>408.2637527539967</v>
      </c>
      <c r="F76" s="15">
        <f t="shared" si="5"/>
        <v>91398.906004257486</v>
      </c>
      <c r="G76" s="15">
        <f t="shared" si="1"/>
        <v>8601.0939957425144</v>
      </c>
    </row>
    <row r="77" spans="2:7" ht="14.25" customHeight="1" x14ac:dyDescent="0.25">
      <c r="B77" s="19">
        <f t="shared" si="6"/>
        <v>23</v>
      </c>
      <c r="C77" s="15">
        <f t="shared" si="2"/>
        <v>790.79362674154459</v>
      </c>
      <c r="D77" s="15">
        <f t="shared" si="3"/>
        <v>380.82877501773959</v>
      </c>
      <c r="E77" s="15">
        <f t="shared" si="4"/>
        <v>409.964851723805</v>
      </c>
      <c r="F77" s="15">
        <f t="shared" si="5"/>
        <v>90988.941152533676</v>
      </c>
      <c r="G77" s="15">
        <f t="shared" si="1"/>
        <v>9011.0588474663236</v>
      </c>
    </row>
    <row r="78" spans="2:7" ht="14.25" customHeight="1" x14ac:dyDescent="0.25">
      <c r="B78" s="19">
        <f t="shared" si="6"/>
        <v>24</v>
      </c>
      <c r="C78" s="15">
        <f t="shared" si="2"/>
        <v>790.79362674154459</v>
      </c>
      <c r="D78" s="15">
        <f t="shared" si="3"/>
        <v>379.120588135557</v>
      </c>
      <c r="E78" s="15">
        <f t="shared" si="4"/>
        <v>411.67303860598759</v>
      </c>
      <c r="F78" s="15">
        <f t="shared" si="5"/>
        <v>90577.268113927683</v>
      </c>
      <c r="G78" s="15">
        <f t="shared" si="1"/>
        <v>9422.7318860723171</v>
      </c>
    </row>
    <row r="79" spans="2:7" ht="14.25" customHeight="1" x14ac:dyDescent="0.25">
      <c r="B79" s="19">
        <f t="shared" si="6"/>
        <v>25</v>
      </c>
      <c r="C79" s="15">
        <f t="shared" si="2"/>
        <v>790.79362674154459</v>
      </c>
      <c r="D79" s="15">
        <f t="shared" si="3"/>
        <v>377.40528380803204</v>
      </c>
      <c r="E79" s="15">
        <f t="shared" si="4"/>
        <v>413.38834293351255</v>
      </c>
      <c r="F79" s="15">
        <f t="shared" si="5"/>
        <v>90163.879770994172</v>
      </c>
      <c r="G79" s="15">
        <f t="shared" si="1"/>
        <v>9836.1202290058282</v>
      </c>
    </row>
    <row r="80" spans="2:7" ht="14.25" customHeight="1" x14ac:dyDescent="0.25">
      <c r="B80" s="19">
        <f t="shared" si="6"/>
        <v>26</v>
      </c>
      <c r="C80" s="15">
        <f t="shared" si="2"/>
        <v>790.79362674154459</v>
      </c>
      <c r="D80" s="15">
        <f t="shared" si="3"/>
        <v>375.68283237914238</v>
      </c>
      <c r="E80" s="15">
        <f t="shared" si="4"/>
        <v>415.1107943624022</v>
      </c>
      <c r="F80" s="15">
        <f t="shared" si="5"/>
        <v>89748.768976631764</v>
      </c>
      <c r="G80" s="15">
        <f t="shared" si="1"/>
        <v>10251.231023368236</v>
      </c>
    </row>
    <row r="81" spans="2:7" ht="14.25" customHeight="1" x14ac:dyDescent="0.25">
      <c r="B81" s="19">
        <f t="shared" si="6"/>
        <v>27</v>
      </c>
      <c r="C81" s="15">
        <f t="shared" si="2"/>
        <v>790.79362674154459</v>
      </c>
      <c r="D81" s="15">
        <f t="shared" si="3"/>
        <v>373.95320406929903</v>
      </c>
      <c r="E81" s="15">
        <f t="shared" si="4"/>
        <v>416.84042267224555</v>
      </c>
      <c r="F81" s="15">
        <f t="shared" si="5"/>
        <v>89331.928553959515</v>
      </c>
      <c r="G81" s="15">
        <f t="shared" si="1"/>
        <v>10668.071446040485</v>
      </c>
    </row>
    <row r="82" spans="2:7" ht="14.25" customHeight="1" x14ac:dyDescent="0.25">
      <c r="B82" s="19">
        <f t="shared" si="6"/>
        <v>28</v>
      </c>
      <c r="C82" s="15">
        <f t="shared" si="2"/>
        <v>790.79362674154459</v>
      </c>
      <c r="D82" s="15">
        <f t="shared" si="3"/>
        <v>372.21636897483131</v>
      </c>
      <c r="E82" s="15">
        <f t="shared" si="4"/>
        <v>418.57725776671327</v>
      </c>
      <c r="F82" s="15">
        <f t="shared" si="5"/>
        <v>88913.351296192806</v>
      </c>
      <c r="G82" s="15">
        <f t="shared" si="1"/>
        <v>11086.648703807194</v>
      </c>
    </row>
    <row r="83" spans="2:7" ht="14.25" customHeight="1" x14ac:dyDescent="0.25">
      <c r="B83" s="19">
        <f t="shared" si="6"/>
        <v>29</v>
      </c>
      <c r="C83" s="15">
        <f t="shared" si="2"/>
        <v>790.79362674154459</v>
      </c>
      <c r="D83" s="15">
        <f t="shared" si="3"/>
        <v>370.47229706747004</v>
      </c>
      <c r="E83" s="15">
        <f t="shared" si="4"/>
        <v>420.32132967407455</v>
      </c>
      <c r="F83" s="15">
        <f t="shared" si="5"/>
        <v>88493.029966518734</v>
      </c>
      <c r="G83" s="15">
        <f t="shared" si="1"/>
        <v>11506.970033481266</v>
      </c>
    </row>
    <row r="84" spans="2:7" ht="14.25" customHeight="1" x14ac:dyDescent="0.25">
      <c r="B84" s="19">
        <f t="shared" si="6"/>
        <v>30</v>
      </c>
      <c r="C84" s="15">
        <f t="shared" si="2"/>
        <v>790.79362674154459</v>
      </c>
      <c r="D84" s="15">
        <f t="shared" si="3"/>
        <v>368.72095819382804</v>
      </c>
      <c r="E84" s="15">
        <f t="shared" si="4"/>
        <v>422.07266854771655</v>
      </c>
      <c r="F84" s="15">
        <f t="shared" si="5"/>
        <v>88070.957297971021</v>
      </c>
      <c r="G84" s="15">
        <f t="shared" si="1"/>
        <v>11929.042702028979</v>
      </c>
    </row>
    <row r="85" spans="2:7" ht="14.25" customHeight="1" x14ac:dyDescent="0.25">
      <c r="B85" s="19">
        <f t="shared" si="6"/>
        <v>31</v>
      </c>
      <c r="C85" s="15">
        <f t="shared" si="2"/>
        <v>790.79362674154459</v>
      </c>
      <c r="D85" s="15">
        <f t="shared" si="3"/>
        <v>366.96232207487924</v>
      </c>
      <c r="E85" s="15">
        <f t="shared" si="4"/>
        <v>423.83130466666535</v>
      </c>
      <c r="F85" s="15">
        <f t="shared" si="5"/>
        <v>87647.125993304362</v>
      </c>
      <c r="G85" s="15">
        <f t="shared" si="1"/>
        <v>12352.874006695638</v>
      </c>
    </row>
    <row r="86" spans="2:7" ht="14.25" customHeight="1" x14ac:dyDescent="0.25">
      <c r="B86" s="19">
        <f t="shared" si="6"/>
        <v>32</v>
      </c>
      <c r="C86" s="15">
        <f t="shared" si="2"/>
        <v>790.79362674154459</v>
      </c>
      <c r="D86" s="15">
        <f t="shared" si="3"/>
        <v>365.19635830543484</v>
      </c>
      <c r="E86" s="15">
        <f t="shared" si="4"/>
        <v>425.59726843610974</v>
      </c>
      <c r="F86" s="15">
        <f t="shared" si="5"/>
        <v>87221.528724868258</v>
      </c>
      <c r="G86" s="15">
        <f t="shared" si="1"/>
        <v>12778.471275131742</v>
      </c>
    </row>
    <row r="87" spans="2:7" ht="14.25" customHeight="1" x14ac:dyDescent="0.25">
      <c r="B87" s="19">
        <f t="shared" si="6"/>
        <v>33</v>
      </c>
      <c r="C87" s="15">
        <f t="shared" si="2"/>
        <v>790.79362674154459</v>
      </c>
      <c r="D87" s="15">
        <f t="shared" si="3"/>
        <v>363.42303635361776</v>
      </c>
      <c r="E87" s="15">
        <f t="shared" si="4"/>
        <v>427.37059038792682</v>
      </c>
      <c r="F87" s="15">
        <f t="shared" si="5"/>
        <v>86794.158134480327</v>
      </c>
      <c r="G87" s="15">
        <f t="shared" si="1"/>
        <v>13205.841865519673</v>
      </c>
    </row>
    <row r="88" spans="2:7" ht="14.25" customHeight="1" x14ac:dyDescent="0.25">
      <c r="B88" s="19">
        <f t="shared" si="6"/>
        <v>34</v>
      </c>
      <c r="C88" s="15">
        <f t="shared" si="2"/>
        <v>790.79362674154459</v>
      </c>
      <c r="D88" s="15">
        <f t="shared" si="3"/>
        <v>361.64232556033471</v>
      </c>
      <c r="E88" s="15">
        <f t="shared" si="4"/>
        <v>429.15130118120987</v>
      </c>
      <c r="F88" s="15">
        <f t="shared" si="5"/>
        <v>86365.006833299121</v>
      </c>
      <c r="G88" s="15">
        <f t="shared" si="1"/>
        <v>13634.993166700879</v>
      </c>
    </row>
    <row r="89" spans="2:7" ht="14.25" customHeight="1" x14ac:dyDescent="0.25">
      <c r="B89" s="19">
        <f t="shared" si="6"/>
        <v>35</v>
      </c>
      <c r="C89" s="15">
        <f t="shared" si="2"/>
        <v>790.79362674154459</v>
      </c>
      <c r="D89" s="15">
        <f t="shared" si="3"/>
        <v>359.85419513874632</v>
      </c>
      <c r="E89" s="15">
        <f t="shared" si="4"/>
        <v>430.93943160279827</v>
      </c>
      <c r="F89" s="15">
        <f t="shared" si="5"/>
        <v>85934.067401696317</v>
      </c>
      <c r="G89" s="15">
        <f t="shared" si="1"/>
        <v>14065.932598303683</v>
      </c>
    </row>
    <row r="90" spans="2:7" ht="14.25" customHeight="1" x14ac:dyDescent="0.25">
      <c r="B90" s="19">
        <f t="shared" si="6"/>
        <v>36</v>
      </c>
      <c r="C90" s="15">
        <f t="shared" si="2"/>
        <v>790.79362674154459</v>
      </c>
      <c r="D90" s="15">
        <f t="shared" si="3"/>
        <v>358.05861417373467</v>
      </c>
      <c r="E90" s="15">
        <f t="shared" si="4"/>
        <v>432.73501256780992</v>
      </c>
      <c r="F90" s="15">
        <f t="shared" si="5"/>
        <v>85501.332389128511</v>
      </c>
      <c r="G90" s="15">
        <f t="shared" si="1"/>
        <v>14498.667610871489</v>
      </c>
    </row>
    <row r="91" spans="2:7" ht="14.25" customHeight="1" x14ac:dyDescent="0.25">
      <c r="B91" s="19">
        <f t="shared" si="6"/>
        <v>37</v>
      </c>
      <c r="C91" s="15">
        <f t="shared" si="2"/>
        <v>790.79362674154459</v>
      </c>
      <c r="D91" s="15">
        <f t="shared" si="3"/>
        <v>356.2555516213688</v>
      </c>
      <c r="E91" s="15">
        <f t="shared" si="4"/>
        <v>434.53807512017579</v>
      </c>
      <c r="F91" s="15">
        <f t="shared" si="5"/>
        <v>85066.794314008337</v>
      </c>
      <c r="G91" s="15">
        <f t="shared" si="1"/>
        <v>14933.205685991663</v>
      </c>
    </row>
    <row r="92" spans="2:7" ht="14.25" customHeight="1" x14ac:dyDescent="0.25">
      <c r="B92" s="19">
        <f t="shared" si="6"/>
        <v>38</v>
      </c>
      <c r="C92" s="15">
        <f t="shared" si="2"/>
        <v>790.79362674154459</v>
      </c>
      <c r="D92" s="15">
        <f t="shared" si="3"/>
        <v>354.4449763083681</v>
      </c>
      <c r="E92" s="15">
        <f t="shared" si="4"/>
        <v>436.34865043317649</v>
      </c>
      <c r="F92" s="15">
        <f t="shared" si="5"/>
        <v>84630.445663575156</v>
      </c>
      <c r="G92" s="15">
        <f t="shared" si="1"/>
        <v>15369.554336424844</v>
      </c>
    </row>
    <row r="93" spans="2:7" ht="14.25" customHeight="1" x14ac:dyDescent="0.25">
      <c r="B93" s="19">
        <f t="shared" si="6"/>
        <v>39</v>
      </c>
      <c r="C93" s="15">
        <f t="shared" si="2"/>
        <v>790.79362674154459</v>
      </c>
      <c r="D93" s="15">
        <f t="shared" si="3"/>
        <v>352.62685693156317</v>
      </c>
      <c r="E93" s="15">
        <f t="shared" si="4"/>
        <v>438.16676980998142</v>
      </c>
      <c r="F93" s="15">
        <f t="shared" si="5"/>
        <v>84192.278893765179</v>
      </c>
      <c r="G93" s="15">
        <f t="shared" si="1"/>
        <v>15807.721106234821</v>
      </c>
    </row>
    <row r="94" spans="2:7" ht="14.25" customHeight="1" x14ac:dyDescent="0.25">
      <c r="B94" s="19">
        <f t="shared" si="6"/>
        <v>40</v>
      </c>
      <c r="C94" s="15">
        <f t="shared" si="2"/>
        <v>790.79362674154459</v>
      </c>
      <c r="D94" s="15">
        <f t="shared" si="3"/>
        <v>350.80116205735493</v>
      </c>
      <c r="E94" s="15">
        <f t="shared" si="4"/>
        <v>439.99246468418966</v>
      </c>
      <c r="F94" s="15">
        <f t="shared" si="5"/>
        <v>83752.286429080996</v>
      </c>
      <c r="G94" s="15">
        <f t="shared" si="1"/>
        <v>16247.713570919004</v>
      </c>
    </row>
    <row r="95" spans="2:7" ht="14.25" customHeight="1" x14ac:dyDescent="0.25">
      <c r="B95" s="19">
        <f t="shared" si="6"/>
        <v>41</v>
      </c>
      <c r="C95" s="15">
        <f t="shared" si="2"/>
        <v>790.79362674154459</v>
      </c>
      <c r="D95" s="15">
        <f t="shared" si="3"/>
        <v>348.96786012117082</v>
      </c>
      <c r="E95" s="15">
        <f t="shared" si="4"/>
        <v>441.82576662037377</v>
      </c>
      <c r="F95" s="15">
        <f t="shared" si="5"/>
        <v>83310.460662460624</v>
      </c>
      <c r="G95" s="15">
        <f t="shared" si="1"/>
        <v>16689.539337539376</v>
      </c>
    </row>
    <row r="96" spans="2:7" ht="14.25" customHeight="1" x14ac:dyDescent="0.25">
      <c r="B96" s="19">
        <f t="shared" si="6"/>
        <v>42</v>
      </c>
      <c r="C96" s="15">
        <f t="shared" si="2"/>
        <v>790.79362674154459</v>
      </c>
      <c r="D96" s="15">
        <f t="shared" si="3"/>
        <v>347.1269194269193</v>
      </c>
      <c r="E96" s="15">
        <f t="shared" si="4"/>
        <v>443.66670731462528</v>
      </c>
      <c r="F96" s="15">
        <f t="shared" si="5"/>
        <v>82866.793955146</v>
      </c>
      <c r="G96" s="15">
        <f t="shared" si="1"/>
        <v>17133.206044854</v>
      </c>
    </row>
    <row r="97" spans="2:7" ht="14.25" customHeight="1" x14ac:dyDescent="0.25">
      <c r="B97" s="19">
        <f t="shared" si="6"/>
        <v>43</v>
      </c>
      <c r="C97" s="15">
        <f t="shared" si="2"/>
        <v>790.79362674154459</v>
      </c>
      <c r="D97" s="15">
        <f t="shared" si="3"/>
        <v>345.2783081464417</v>
      </c>
      <c r="E97" s="15">
        <f t="shared" si="4"/>
        <v>445.51531859510288</v>
      </c>
      <c r="F97" s="15">
        <f t="shared" si="5"/>
        <v>82421.278636550895</v>
      </c>
      <c r="G97" s="15">
        <f t="shared" si="1"/>
        <v>17578.721363449105</v>
      </c>
    </row>
    <row r="98" spans="2:7" ht="14.25" customHeight="1" x14ac:dyDescent="0.25">
      <c r="B98" s="19">
        <f t="shared" si="6"/>
        <v>44</v>
      </c>
      <c r="C98" s="15">
        <f t="shared" si="2"/>
        <v>790.79362674154459</v>
      </c>
      <c r="D98" s="15">
        <f t="shared" si="3"/>
        <v>343.42199431896211</v>
      </c>
      <c r="E98" s="15">
        <f t="shared" si="4"/>
        <v>447.37163242258248</v>
      </c>
      <c r="F98" s="15">
        <f t="shared" si="5"/>
        <v>81973.907004128312</v>
      </c>
      <c r="G98" s="15">
        <f t="shared" si="1"/>
        <v>18026.092995871688</v>
      </c>
    </row>
    <row r="99" spans="2:7" ht="14.25" customHeight="1" x14ac:dyDescent="0.25">
      <c r="B99" s="19">
        <f t="shared" si="6"/>
        <v>45</v>
      </c>
      <c r="C99" s="15">
        <f t="shared" si="2"/>
        <v>790.79362674154459</v>
      </c>
      <c r="D99" s="15">
        <f t="shared" si="3"/>
        <v>341.55794585053468</v>
      </c>
      <c r="E99" s="15">
        <f t="shared" si="4"/>
        <v>449.23568089100991</v>
      </c>
      <c r="F99" s="15">
        <f t="shared" si="5"/>
        <v>81524.6713232373</v>
      </c>
      <c r="G99" s="15">
        <f t="shared" si="1"/>
        <v>18475.3286767627</v>
      </c>
    </row>
    <row r="100" spans="2:7" ht="14.25" customHeight="1" x14ac:dyDescent="0.25">
      <c r="B100" s="19">
        <f t="shared" si="6"/>
        <v>46</v>
      </c>
      <c r="C100" s="15">
        <f t="shared" si="2"/>
        <v>790.79362674154459</v>
      </c>
      <c r="D100" s="15">
        <f t="shared" si="3"/>
        <v>339.68613051348876</v>
      </c>
      <c r="E100" s="15">
        <f t="shared" si="4"/>
        <v>451.10749622805582</v>
      </c>
      <c r="F100" s="15">
        <f t="shared" si="5"/>
        <v>81073.563827009246</v>
      </c>
      <c r="G100" s="15">
        <f t="shared" si="1"/>
        <v>18926.436172990754</v>
      </c>
    </row>
    <row r="101" spans="2:7" ht="14.25" customHeight="1" x14ac:dyDescent="0.25">
      <c r="B101" s="19">
        <f t="shared" si="6"/>
        <v>47</v>
      </c>
      <c r="C101" s="15">
        <f t="shared" si="2"/>
        <v>790.79362674154459</v>
      </c>
      <c r="D101" s="15">
        <f t="shared" si="3"/>
        <v>337.80651594587187</v>
      </c>
      <c r="E101" s="15">
        <f t="shared" si="4"/>
        <v>452.98711079567272</v>
      </c>
      <c r="F101" s="15">
        <f t="shared" si="5"/>
        <v>80620.576716213574</v>
      </c>
      <c r="G101" s="15">
        <f t="shared" si="1"/>
        <v>19379.423283786426</v>
      </c>
    </row>
    <row r="102" spans="2:7" ht="14.25" customHeight="1" x14ac:dyDescent="0.25">
      <c r="B102" s="19">
        <f t="shared" si="6"/>
        <v>48</v>
      </c>
      <c r="C102" s="15">
        <f t="shared" si="2"/>
        <v>790.79362674154459</v>
      </c>
      <c r="D102" s="15">
        <f t="shared" si="3"/>
        <v>335.91906965088992</v>
      </c>
      <c r="E102" s="15">
        <f t="shared" si="4"/>
        <v>454.87455709065466</v>
      </c>
      <c r="F102" s="15">
        <f t="shared" si="5"/>
        <v>80165.702159122913</v>
      </c>
      <c r="G102" s="15">
        <f t="shared" si="1"/>
        <v>19834.297840877087</v>
      </c>
    </row>
    <row r="103" spans="2:7" ht="14.25" customHeight="1" x14ac:dyDescent="0.25">
      <c r="B103" s="19">
        <f t="shared" si="6"/>
        <v>49</v>
      </c>
      <c r="C103" s="15">
        <f t="shared" si="2"/>
        <v>790.79362674154459</v>
      </c>
      <c r="D103" s="15">
        <f t="shared" si="3"/>
        <v>334.02375899634552</v>
      </c>
      <c r="E103" s="15">
        <f t="shared" si="4"/>
        <v>456.76986774519906</v>
      </c>
      <c r="F103" s="15">
        <f t="shared" si="5"/>
        <v>79708.932291377714</v>
      </c>
      <c r="G103" s="15">
        <f t="shared" si="1"/>
        <v>20291.067708622286</v>
      </c>
    </row>
    <row r="104" spans="2:7" ht="14.25" customHeight="1" x14ac:dyDescent="0.25">
      <c r="B104" s="19">
        <f t="shared" si="6"/>
        <v>50</v>
      </c>
      <c r="C104" s="15">
        <f t="shared" si="2"/>
        <v>790.79362674154459</v>
      </c>
      <c r="D104" s="15">
        <f t="shared" si="3"/>
        <v>332.12055121407383</v>
      </c>
      <c r="E104" s="15">
        <f t="shared" si="4"/>
        <v>458.67307552747076</v>
      </c>
      <c r="F104" s="15">
        <f t="shared" si="5"/>
        <v>79250.259215850238</v>
      </c>
      <c r="G104" s="15">
        <f t="shared" si="1"/>
        <v>20749.740784149762</v>
      </c>
    </row>
    <row r="105" spans="2:7" ht="14.25" customHeight="1" x14ac:dyDescent="0.25">
      <c r="B105" s="19">
        <f t="shared" si="6"/>
        <v>51</v>
      </c>
      <c r="C105" s="15">
        <f t="shared" si="2"/>
        <v>790.79362674154459</v>
      </c>
      <c r="D105" s="15">
        <f t="shared" si="3"/>
        <v>330.20941339937599</v>
      </c>
      <c r="E105" s="15">
        <f t="shared" si="4"/>
        <v>460.5842133421686</v>
      </c>
      <c r="F105" s="15">
        <f t="shared" si="5"/>
        <v>78789.675002508069</v>
      </c>
      <c r="G105" s="15">
        <f t="shared" si="1"/>
        <v>21210.324997491931</v>
      </c>
    </row>
    <row r="106" spans="2:7" ht="14.25" customHeight="1" x14ac:dyDescent="0.25">
      <c r="B106" s="19">
        <f t="shared" si="6"/>
        <v>52</v>
      </c>
      <c r="C106" s="15">
        <f t="shared" si="2"/>
        <v>790.79362674154459</v>
      </c>
      <c r="D106" s="15">
        <f t="shared" si="3"/>
        <v>328.29031251045029</v>
      </c>
      <c r="E106" s="15">
        <f t="shared" si="4"/>
        <v>462.50331423109429</v>
      </c>
      <c r="F106" s="15">
        <f t="shared" si="5"/>
        <v>78327.171688276969</v>
      </c>
      <c r="G106" s="15">
        <f t="shared" si="1"/>
        <v>21672.828311723031</v>
      </c>
    </row>
    <row r="107" spans="2:7" ht="14.25" customHeight="1" x14ac:dyDescent="0.25">
      <c r="B107" s="19">
        <f t="shared" si="6"/>
        <v>53</v>
      </c>
      <c r="C107" s="15">
        <f t="shared" si="2"/>
        <v>790.79362674154459</v>
      </c>
      <c r="D107" s="15">
        <f t="shared" si="3"/>
        <v>326.36321536782071</v>
      </c>
      <c r="E107" s="15">
        <f t="shared" si="4"/>
        <v>464.43041137372387</v>
      </c>
      <c r="F107" s="15">
        <f t="shared" si="5"/>
        <v>77862.741276903238</v>
      </c>
      <c r="G107" s="15">
        <f t="shared" si="1"/>
        <v>22137.258723096762</v>
      </c>
    </row>
    <row r="108" spans="2:7" ht="14.25" customHeight="1" x14ac:dyDescent="0.25">
      <c r="B108" s="19">
        <f t="shared" si="6"/>
        <v>54</v>
      </c>
      <c r="C108" s="15">
        <f t="shared" si="2"/>
        <v>790.79362674154459</v>
      </c>
      <c r="D108" s="15">
        <f t="shared" si="3"/>
        <v>324.4280886537635</v>
      </c>
      <c r="E108" s="15">
        <f t="shared" si="4"/>
        <v>466.36553808778109</v>
      </c>
      <c r="F108" s="15">
        <f t="shared" si="5"/>
        <v>77396.375738815463</v>
      </c>
      <c r="G108" s="15">
        <f t="shared" si="1"/>
        <v>22603.624261184537</v>
      </c>
    </row>
    <row r="109" spans="2:7" ht="14.25" customHeight="1" x14ac:dyDescent="0.25">
      <c r="B109" s="19">
        <f t="shared" si="6"/>
        <v>55</v>
      </c>
      <c r="C109" s="15">
        <f t="shared" si="2"/>
        <v>790.79362674154459</v>
      </c>
      <c r="D109" s="15">
        <f t="shared" si="3"/>
        <v>322.48489891173114</v>
      </c>
      <c r="E109" s="15">
        <f t="shared" si="4"/>
        <v>468.30872782981345</v>
      </c>
      <c r="F109" s="15">
        <f t="shared" si="5"/>
        <v>76928.067010985644</v>
      </c>
      <c r="G109" s="15">
        <f t="shared" si="1"/>
        <v>23071.932989014356</v>
      </c>
    </row>
    <row r="110" spans="2:7" ht="14.25" customHeight="1" x14ac:dyDescent="0.25">
      <c r="B110" s="19">
        <f t="shared" si="6"/>
        <v>56</v>
      </c>
      <c r="C110" s="15">
        <f t="shared" si="2"/>
        <v>790.79362674154459</v>
      </c>
      <c r="D110" s="15">
        <f t="shared" si="3"/>
        <v>320.53361254577356</v>
      </c>
      <c r="E110" s="15">
        <f t="shared" si="4"/>
        <v>470.26001419577102</v>
      </c>
      <c r="F110" s="15">
        <f t="shared" si="5"/>
        <v>76457.806996789877</v>
      </c>
      <c r="G110" s="15">
        <f t="shared" si="1"/>
        <v>23542.193003210123</v>
      </c>
    </row>
    <row r="111" spans="2:7" ht="14.25" customHeight="1" x14ac:dyDescent="0.25">
      <c r="B111" s="19">
        <f t="shared" si="6"/>
        <v>57</v>
      </c>
      <c r="C111" s="15">
        <f t="shared" si="2"/>
        <v>790.79362674154459</v>
      </c>
      <c r="D111" s="15">
        <f t="shared" si="3"/>
        <v>318.57419581995782</v>
      </c>
      <c r="E111" s="15">
        <f t="shared" si="4"/>
        <v>472.21943092158676</v>
      </c>
      <c r="F111" s="15">
        <f t="shared" si="5"/>
        <v>75985.587565868293</v>
      </c>
      <c r="G111" s="15">
        <f t="shared" si="1"/>
        <v>24014.412434131707</v>
      </c>
    </row>
    <row r="112" spans="2:7" ht="14.25" customHeight="1" x14ac:dyDescent="0.25">
      <c r="B112" s="19">
        <f t="shared" si="6"/>
        <v>58</v>
      </c>
      <c r="C112" s="15">
        <f t="shared" si="2"/>
        <v>790.79362674154459</v>
      </c>
      <c r="D112" s="15">
        <f t="shared" si="3"/>
        <v>316.60661485778456</v>
      </c>
      <c r="E112" s="15">
        <f t="shared" si="4"/>
        <v>474.18701188376002</v>
      </c>
      <c r="F112" s="15">
        <f t="shared" si="5"/>
        <v>75511.400553984538</v>
      </c>
      <c r="G112" s="15">
        <f t="shared" si="1"/>
        <v>24488.599446015462</v>
      </c>
    </row>
    <row r="113" spans="2:7" ht="14.25" customHeight="1" x14ac:dyDescent="0.25">
      <c r="B113" s="19">
        <f t="shared" si="6"/>
        <v>59</v>
      </c>
      <c r="C113" s="15">
        <f t="shared" si="2"/>
        <v>790.79362674154459</v>
      </c>
      <c r="D113" s="15">
        <f t="shared" si="3"/>
        <v>314.63083564160223</v>
      </c>
      <c r="E113" s="15">
        <f t="shared" si="4"/>
        <v>476.16279109994235</v>
      </c>
      <c r="F113" s="15">
        <f t="shared" si="5"/>
        <v>75035.237762884601</v>
      </c>
      <c r="G113" s="15">
        <f t="shared" si="1"/>
        <v>24964.762237115399</v>
      </c>
    </row>
    <row r="114" spans="2:7" ht="14.25" customHeight="1" x14ac:dyDescent="0.25">
      <c r="B114" s="19">
        <f t="shared" si="6"/>
        <v>60</v>
      </c>
      <c r="C114" s="15">
        <f t="shared" si="2"/>
        <v>790.79362674154459</v>
      </c>
      <c r="D114" s="15">
        <f t="shared" si="3"/>
        <v>312.64682401201918</v>
      </c>
      <c r="E114" s="15">
        <f t="shared" si="4"/>
        <v>478.1468027295254</v>
      </c>
      <c r="F114" s="15">
        <f t="shared" si="5"/>
        <v>74557.090960155081</v>
      </c>
      <c r="G114" s="15">
        <f t="shared" si="1"/>
        <v>25442.909039844919</v>
      </c>
    </row>
    <row r="115" spans="2:7" ht="14.25" customHeight="1" x14ac:dyDescent="0.25">
      <c r="B115" s="19">
        <f t="shared" si="6"/>
        <v>61</v>
      </c>
      <c r="C115" s="15">
        <f t="shared" si="2"/>
        <v>790.79362674154459</v>
      </c>
      <c r="D115" s="15">
        <f t="shared" si="3"/>
        <v>310.65454566731285</v>
      </c>
      <c r="E115" s="15">
        <f t="shared" si="4"/>
        <v>480.13908107423174</v>
      </c>
      <c r="F115" s="15">
        <f t="shared" si="5"/>
        <v>74076.951879080851</v>
      </c>
      <c r="G115" s="15">
        <f t="shared" si="1"/>
        <v>25923.048120919149</v>
      </c>
    </row>
    <row r="116" spans="2:7" ht="14.25" customHeight="1" x14ac:dyDescent="0.25">
      <c r="B116" s="19">
        <f t="shared" si="6"/>
        <v>62</v>
      </c>
      <c r="C116" s="15">
        <f t="shared" si="2"/>
        <v>790.79362674154459</v>
      </c>
      <c r="D116" s="15">
        <f t="shared" si="3"/>
        <v>308.65396616283687</v>
      </c>
      <c r="E116" s="15">
        <f t="shared" si="4"/>
        <v>482.13966057870772</v>
      </c>
      <c r="F116" s="15">
        <f t="shared" si="5"/>
        <v>73594.812218502149</v>
      </c>
      <c r="G116" s="15">
        <f t="shared" si="1"/>
        <v>26405.187781497851</v>
      </c>
    </row>
    <row r="117" spans="2:7" ht="14.25" customHeight="1" x14ac:dyDescent="0.25">
      <c r="B117" s="19">
        <f t="shared" si="6"/>
        <v>63</v>
      </c>
      <c r="C117" s="15">
        <f t="shared" si="2"/>
        <v>790.79362674154459</v>
      </c>
      <c r="D117" s="15">
        <f t="shared" si="3"/>
        <v>306.64505091042565</v>
      </c>
      <c r="E117" s="15">
        <f t="shared" si="4"/>
        <v>484.14857583111893</v>
      </c>
      <c r="F117" s="15">
        <f t="shared" si="5"/>
        <v>73110.663642671032</v>
      </c>
      <c r="G117" s="15">
        <f t="shared" si="1"/>
        <v>26889.336357328968</v>
      </c>
    </row>
    <row r="118" spans="2:7" ht="14.25" customHeight="1" x14ac:dyDescent="0.25">
      <c r="B118" s="19">
        <f t="shared" si="6"/>
        <v>64</v>
      </c>
      <c r="C118" s="15">
        <f t="shared" si="2"/>
        <v>790.79362674154459</v>
      </c>
      <c r="D118" s="15">
        <f t="shared" si="3"/>
        <v>304.62776517779599</v>
      </c>
      <c r="E118" s="15">
        <f t="shared" si="4"/>
        <v>486.16586156374859</v>
      </c>
      <c r="F118" s="15">
        <f t="shared" si="5"/>
        <v>72624.497781107289</v>
      </c>
      <c r="G118" s="15">
        <f t="shared" si="1"/>
        <v>27375.502218892711</v>
      </c>
    </row>
    <row r="119" spans="2:7" ht="14.25" customHeight="1" x14ac:dyDescent="0.25">
      <c r="B119" s="19">
        <f t="shared" si="6"/>
        <v>65</v>
      </c>
      <c r="C119" s="15">
        <f t="shared" si="2"/>
        <v>790.79362674154459</v>
      </c>
      <c r="D119" s="15">
        <f t="shared" si="3"/>
        <v>302.60207408794707</v>
      </c>
      <c r="E119" s="15">
        <f t="shared" si="4"/>
        <v>488.19155265359751</v>
      </c>
      <c r="F119" s="15">
        <f t="shared" si="5"/>
        <v>72136.306228453686</v>
      </c>
      <c r="G119" s="15">
        <f t="shared" ref="G119:G182" si="7">+$E$8-F119</f>
        <v>27863.693771546314</v>
      </c>
    </row>
    <row r="120" spans="2:7" ht="14.25" customHeight="1" x14ac:dyDescent="0.25">
      <c r="B120" s="19">
        <f t="shared" si="6"/>
        <v>66</v>
      </c>
      <c r="C120" s="15">
        <f t="shared" ref="C120:C183" si="8">IF(F119&lt;0.01,0,$E$11)</f>
        <v>790.79362674154459</v>
      </c>
      <c r="D120" s="15">
        <f t="shared" ref="D120:D183" si="9">IF(F119&lt;0,0,(F119*$E$10/12))</f>
        <v>300.56794261855703</v>
      </c>
      <c r="E120" s="15">
        <f t="shared" ref="E120:E183" si="10">C120-D120</f>
        <v>490.22568412298756</v>
      </c>
      <c r="F120" s="15">
        <f t="shared" ref="F120:F183" si="11">F119-E120</f>
        <v>71646.080544330704</v>
      </c>
      <c r="G120" s="15">
        <f t="shared" si="7"/>
        <v>28353.919455669296</v>
      </c>
    </row>
    <row r="121" spans="2:7" ht="14.25" customHeight="1" x14ac:dyDescent="0.25">
      <c r="B121" s="19">
        <f t="shared" ref="B121:B184" si="12">+B120+1</f>
        <v>67</v>
      </c>
      <c r="C121" s="15">
        <f t="shared" si="8"/>
        <v>790.79362674154459</v>
      </c>
      <c r="D121" s="15">
        <f t="shared" si="9"/>
        <v>298.52533560137795</v>
      </c>
      <c r="E121" s="15">
        <f t="shared" si="10"/>
        <v>492.26829114016664</v>
      </c>
      <c r="F121" s="15">
        <f t="shared" si="11"/>
        <v>71153.812253190539</v>
      </c>
      <c r="G121" s="15">
        <f t="shared" si="7"/>
        <v>28846.187746809461</v>
      </c>
    </row>
    <row r="122" spans="2:7" ht="14.25" customHeight="1" x14ac:dyDescent="0.25">
      <c r="B122" s="19">
        <f t="shared" si="12"/>
        <v>68</v>
      </c>
      <c r="C122" s="15">
        <f t="shared" si="8"/>
        <v>790.79362674154459</v>
      </c>
      <c r="D122" s="15">
        <f t="shared" si="9"/>
        <v>296.47421772162727</v>
      </c>
      <c r="E122" s="15">
        <f t="shared" si="10"/>
        <v>494.31940901991732</v>
      </c>
      <c r="F122" s="15">
        <f t="shared" si="11"/>
        <v>70659.492844170629</v>
      </c>
      <c r="G122" s="15">
        <f t="shared" si="7"/>
        <v>29340.507155829371</v>
      </c>
    </row>
    <row r="123" spans="2:7" ht="14.25" customHeight="1" x14ac:dyDescent="0.25">
      <c r="B123" s="19">
        <f t="shared" si="12"/>
        <v>69</v>
      </c>
      <c r="C123" s="15">
        <f t="shared" si="8"/>
        <v>790.79362674154459</v>
      </c>
      <c r="D123" s="15">
        <f t="shared" si="9"/>
        <v>294.41455351737767</v>
      </c>
      <c r="E123" s="15">
        <f t="shared" si="10"/>
        <v>496.37907322416692</v>
      </c>
      <c r="F123" s="15">
        <f t="shared" si="11"/>
        <v>70163.113770946467</v>
      </c>
      <c r="G123" s="15">
        <f t="shared" si="7"/>
        <v>29836.886229053533</v>
      </c>
    </row>
    <row r="124" spans="2:7" ht="14.25" customHeight="1" x14ac:dyDescent="0.25">
      <c r="B124" s="19">
        <f t="shared" si="12"/>
        <v>70</v>
      </c>
      <c r="C124" s="15">
        <f t="shared" si="8"/>
        <v>790.79362674154459</v>
      </c>
      <c r="D124" s="15">
        <f t="shared" si="9"/>
        <v>292.34630737894366</v>
      </c>
      <c r="E124" s="15">
        <f t="shared" si="10"/>
        <v>498.44731936260092</v>
      </c>
      <c r="F124" s="15">
        <f t="shared" si="11"/>
        <v>69664.666451583864</v>
      </c>
      <c r="G124" s="15">
        <f t="shared" si="7"/>
        <v>30335.333548416136</v>
      </c>
    </row>
    <row r="125" spans="2:7" ht="14.25" customHeight="1" x14ac:dyDescent="0.25">
      <c r="B125" s="19">
        <f t="shared" si="12"/>
        <v>71</v>
      </c>
      <c r="C125" s="15">
        <f t="shared" si="8"/>
        <v>790.79362674154459</v>
      </c>
      <c r="D125" s="15">
        <f t="shared" si="9"/>
        <v>290.26944354826611</v>
      </c>
      <c r="E125" s="15">
        <f t="shared" si="10"/>
        <v>500.52418319327847</v>
      </c>
      <c r="F125" s="15">
        <f t="shared" si="11"/>
        <v>69164.142268390584</v>
      </c>
      <c r="G125" s="15">
        <f t="shared" si="7"/>
        <v>30835.857731609416</v>
      </c>
    </row>
    <row r="126" spans="2:7" ht="14.25" customHeight="1" x14ac:dyDescent="0.25">
      <c r="B126" s="19">
        <f t="shared" si="12"/>
        <v>72</v>
      </c>
      <c r="C126" s="15">
        <f t="shared" si="8"/>
        <v>790.79362674154459</v>
      </c>
      <c r="D126" s="15">
        <f t="shared" si="9"/>
        <v>288.1839261182941</v>
      </c>
      <c r="E126" s="15">
        <f t="shared" si="10"/>
        <v>502.60970062325049</v>
      </c>
      <c r="F126" s="15">
        <f t="shared" si="11"/>
        <v>68661.532567767339</v>
      </c>
      <c r="G126" s="15">
        <f t="shared" si="7"/>
        <v>31338.467432232661</v>
      </c>
    </row>
    <row r="127" spans="2:7" ht="14.25" customHeight="1" x14ac:dyDescent="0.25">
      <c r="B127" s="19">
        <f t="shared" si="12"/>
        <v>73</v>
      </c>
      <c r="C127" s="15">
        <f t="shared" si="8"/>
        <v>790.79362674154459</v>
      </c>
      <c r="D127" s="15">
        <f t="shared" si="9"/>
        <v>286.08971903236392</v>
      </c>
      <c r="E127" s="15">
        <f t="shared" si="10"/>
        <v>504.70390770918067</v>
      </c>
      <c r="F127" s="15">
        <f t="shared" si="11"/>
        <v>68156.828660058163</v>
      </c>
      <c r="G127" s="15">
        <f t="shared" si="7"/>
        <v>31843.171339941837</v>
      </c>
    </row>
    <row r="128" spans="2:7" ht="14.25" customHeight="1" x14ac:dyDescent="0.25">
      <c r="B128" s="19">
        <f t="shared" si="12"/>
        <v>74</v>
      </c>
      <c r="C128" s="15">
        <f t="shared" si="8"/>
        <v>790.79362674154459</v>
      </c>
      <c r="D128" s="15">
        <f t="shared" si="9"/>
        <v>283.98678608357568</v>
      </c>
      <c r="E128" s="15">
        <f t="shared" si="10"/>
        <v>506.80684065796891</v>
      </c>
      <c r="F128" s="15">
        <f t="shared" si="11"/>
        <v>67650.021819400194</v>
      </c>
      <c r="G128" s="15">
        <f t="shared" si="7"/>
        <v>32349.978180599806</v>
      </c>
    </row>
    <row r="129" spans="2:7" ht="14.25" customHeight="1" x14ac:dyDescent="0.25">
      <c r="B129" s="19">
        <f t="shared" si="12"/>
        <v>75</v>
      </c>
      <c r="C129" s="15">
        <f t="shared" si="8"/>
        <v>790.79362674154459</v>
      </c>
      <c r="D129" s="15">
        <f t="shared" si="9"/>
        <v>281.87509091416752</v>
      </c>
      <c r="E129" s="15">
        <f t="shared" si="10"/>
        <v>508.91853582737707</v>
      </c>
      <c r="F129" s="15">
        <f t="shared" si="11"/>
        <v>67141.103283572811</v>
      </c>
      <c r="G129" s="15">
        <f t="shared" si="7"/>
        <v>32858.896716427189</v>
      </c>
    </row>
    <row r="130" spans="2:7" ht="14.25" customHeight="1" x14ac:dyDescent="0.25">
      <c r="B130" s="19">
        <f t="shared" si="12"/>
        <v>76</v>
      </c>
      <c r="C130" s="15">
        <f t="shared" si="8"/>
        <v>790.79362674154459</v>
      </c>
      <c r="D130" s="15">
        <f t="shared" si="9"/>
        <v>279.75459701488671</v>
      </c>
      <c r="E130" s="15">
        <f t="shared" si="10"/>
        <v>511.03902972665787</v>
      </c>
      <c r="F130" s="15">
        <f t="shared" si="11"/>
        <v>66630.064253846154</v>
      </c>
      <c r="G130" s="15">
        <f t="shared" si="7"/>
        <v>33369.935746153846</v>
      </c>
    </row>
    <row r="131" spans="2:7" ht="14.25" customHeight="1" x14ac:dyDescent="0.25">
      <c r="B131" s="19">
        <f t="shared" si="12"/>
        <v>77</v>
      </c>
      <c r="C131" s="15">
        <f t="shared" si="8"/>
        <v>790.79362674154459</v>
      </c>
      <c r="D131" s="15">
        <f t="shared" si="9"/>
        <v>277.62526772435899</v>
      </c>
      <c r="E131" s="15">
        <f t="shared" si="10"/>
        <v>513.16835901718559</v>
      </c>
      <c r="F131" s="15">
        <f t="shared" si="11"/>
        <v>66116.895894828966</v>
      </c>
      <c r="G131" s="15">
        <f t="shared" si="7"/>
        <v>33883.104105171034</v>
      </c>
    </row>
    <row r="132" spans="2:7" ht="14.25" customHeight="1" x14ac:dyDescent="0.25">
      <c r="B132" s="19">
        <f t="shared" si="12"/>
        <v>78</v>
      </c>
      <c r="C132" s="15">
        <f t="shared" si="8"/>
        <v>790.79362674154459</v>
      </c>
      <c r="D132" s="15">
        <f t="shared" si="9"/>
        <v>275.48706622845401</v>
      </c>
      <c r="E132" s="15">
        <f t="shared" si="10"/>
        <v>515.30656051309052</v>
      </c>
      <c r="F132" s="15">
        <f t="shared" si="11"/>
        <v>65601.589334315882</v>
      </c>
      <c r="G132" s="15">
        <f t="shared" si="7"/>
        <v>34398.410665684118</v>
      </c>
    </row>
    <row r="133" spans="2:7" ht="14.25" customHeight="1" x14ac:dyDescent="0.25">
      <c r="B133" s="19">
        <f t="shared" si="12"/>
        <v>79</v>
      </c>
      <c r="C133" s="15">
        <f t="shared" si="8"/>
        <v>790.79362674154459</v>
      </c>
      <c r="D133" s="15">
        <f t="shared" si="9"/>
        <v>273.33995555964952</v>
      </c>
      <c r="E133" s="15">
        <f t="shared" si="10"/>
        <v>517.45367118189506</v>
      </c>
      <c r="F133" s="15">
        <f t="shared" si="11"/>
        <v>65084.135663133988</v>
      </c>
      <c r="G133" s="15">
        <f t="shared" si="7"/>
        <v>34915.864336866012</v>
      </c>
    </row>
    <row r="134" spans="2:7" ht="14.25" customHeight="1" x14ac:dyDescent="0.25">
      <c r="B134" s="19">
        <f t="shared" si="12"/>
        <v>80</v>
      </c>
      <c r="C134" s="15">
        <f t="shared" si="8"/>
        <v>790.79362674154459</v>
      </c>
      <c r="D134" s="15">
        <f t="shared" si="9"/>
        <v>271.18389859639166</v>
      </c>
      <c r="E134" s="15">
        <f t="shared" si="10"/>
        <v>519.60972814515299</v>
      </c>
      <c r="F134" s="15">
        <f t="shared" si="11"/>
        <v>64564.525934988837</v>
      </c>
      <c r="G134" s="15">
        <f t="shared" si="7"/>
        <v>35435.474065011163</v>
      </c>
    </row>
    <row r="135" spans="2:7" ht="14.25" customHeight="1" x14ac:dyDescent="0.25">
      <c r="B135" s="19">
        <f t="shared" si="12"/>
        <v>81</v>
      </c>
      <c r="C135" s="15">
        <f t="shared" si="8"/>
        <v>790.79362674154459</v>
      </c>
      <c r="D135" s="15">
        <f t="shared" si="9"/>
        <v>269.01885806245349</v>
      </c>
      <c r="E135" s="15">
        <f t="shared" si="10"/>
        <v>521.77476867909104</v>
      </c>
      <c r="F135" s="15">
        <f t="shared" si="11"/>
        <v>64042.751166309747</v>
      </c>
      <c r="G135" s="15">
        <f t="shared" si="7"/>
        <v>35957.248833690253</v>
      </c>
    </row>
    <row r="136" spans="2:7" ht="14.25" customHeight="1" x14ac:dyDescent="0.25">
      <c r="B136" s="19">
        <f t="shared" si="12"/>
        <v>82</v>
      </c>
      <c r="C136" s="15">
        <f t="shared" si="8"/>
        <v>790.79362674154459</v>
      </c>
      <c r="D136" s="15">
        <f t="shared" si="9"/>
        <v>266.84479652629062</v>
      </c>
      <c r="E136" s="15">
        <f t="shared" si="10"/>
        <v>523.94883021525402</v>
      </c>
      <c r="F136" s="15">
        <f t="shared" si="11"/>
        <v>63518.802336094494</v>
      </c>
      <c r="G136" s="15">
        <f t="shared" si="7"/>
        <v>36481.197663905506</v>
      </c>
    </row>
    <row r="137" spans="2:7" ht="14.25" customHeight="1" x14ac:dyDescent="0.25">
      <c r="B137" s="19">
        <f t="shared" si="12"/>
        <v>83</v>
      </c>
      <c r="C137" s="15">
        <f t="shared" si="8"/>
        <v>790.79362674154459</v>
      </c>
      <c r="D137" s="15">
        <f t="shared" si="9"/>
        <v>264.66167640039373</v>
      </c>
      <c r="E137" s="15">
        <f t="shared" si="10"/>
        <v>526.13195034115085</v>
      </c>
      <c r="F137" s="15">
        <f t="shared" si="11"/>
        <v>62992.670385753343</v>
      </c>
      <c r="G137" s="15">
        <f t="shared" si="7"/>
        <v>37007.329614246657</v>
      </c>
    </row>
    <row r="138" spans="2:7" ht="14.25" customHeight="1" x14ac:dyDescent="0.25">
      <c r="B138" s="19">
        <f t="shared" si="12"/>
        <v>84</v>
      </c>
      <c r="C138" s="15">
        <f t="shared" si="8"/>
        <v>790.79362674154459</v>
      </c>
      <c r="D138" s="15">
        <f t="shared" si="9"/>
        <v>262.46945994063896</v>
      </c>
      <c r="E138" s="15">
        <f t="shared" si="10"/>
        <v>528.32416680090569</v>
      </c>
      <c r="F138" s="15">
        <f t="shared" si="11"/>
        <v>62464.346218952436</v>
      </c>
      <c r="G138" s="15">
        <f t="shared" si="7"/>
        <v>37535.653781047564</v>
      </c>
    </row>
    <row r="139" spans="2:7" ht="14.25" customHeight="1" x14ac:dyDescent="0.25">
      <c r="B139" s="19">
        <f t="shared" si="12"/>
        <v>85</v>
      </c>
      <c r="C139" s="15">
        <f t="shared" si="8"/>
        <v>790.79362674154459</v>
      </c>
      <c r="D139" s="15">
        <f t="shared" si="9"/>
        <v>260.26810924563517</v>
      </c>
      <c r="E139" s="15">
        <f t="shared" si="10"/>
        <v>530.52551749590941</v>
      </c>
      <c r="F139" s="15">
        <f t="shared" si="11"/>
        <v>61933.820701456527</v>
      </c>
      <c r="G139" s="15">
        <f t="shared" si="7"/>
        <v>38066.179298543473</v>
      </c>
    </row>
    <row r="140" spans="2:7" ht="14.25" customHeight="1" x14ac:dyDescent="0.25">
      <c r="B140" s="19">
        <f t="shared" si="12"/>
        <v>86</v>
      </c>
      <c r="C140" s="15">
        <f t="shared" si="8"/>
        <v>790.79362674154459</v>
      </c>
      <c r="D140" s="15">
        <f t="shared" si="9"/>
        <v>258.05758625606887</v>
      </c>
      <c r="E140" s="15">
        <f t="shared" si="10"/>
        <v>532.73604048547577</v>
      </c>
      <c r="F140" s="15">
        <f t="shared" si="11"/>
        <v>61401.08466097105</v>
      </c>
      <c r="G140" s="15">
        <f t="shared" si="7"/>
        <v>38598.91533902895</v>
      </c>
    </row>
    <row r="141" spans="2:7" ht="14.25" customHeight="1" x14ac:dyDescent="0.25">
      <c r="B141" s="19">
        <f t="shared" si="12"/>
        <v>87</v>
      </c>
      <c r="C141" s="15">
        <f t="shared" si="8"/>
        <v>790.79362674154459</v>
      </c>
      <c r="D141" s="15">
        <f t="shared" si="9"/>
        <v>255.83785275404605</v>
      </c>
      <c r="E141" s="15">
        <f t="shared" si="10"/>
        <v>534.95577398749856</v>
      </c>
      <c r="F141" s="15">
        <f t="shared" si="11"/>
        <v>60866.128886983548</v>
      </c>
      <c r="G141" s="15">
        <f t="shared" si="7"/>
        <v>39133.871113016452</v>
      </c>
    </row>
    <row r="142" spans="2:7" ht="14.25" customHeight="1" x14ac:dyDescent="0.25">
      <c r="B142" s="19">
        <f t="shared" si="12"/>
        <v>88</v>
      </c>
      <c r="C142" s="15">
        <f t="shared" si="8"/>
        <v>790.79362674154459</v>
      </c>
      <c r="D142" s="15">
        <f t="shared" si="9"/>
        <v>253.60887036243147</v>
      </c>
      <c r="E142" s="15">
        <f t="shared" si="10"/>
        <v>537.18475637911308</v>
      </c>
      <c r="F142" s="15">
        <f t="shared" si="11"/>
        <v>60328.944130604432</v>
      </c>
      <c r="G142" s="15">
        <f t="shared" si="7"/>
        <v>39671.055869395568</v>
      </c>
    </row>
    <row r="143" spans="2:7" ht="14.25" customHeight="1" x14ac:dyDescent="0.25">
      <c r="B143" s="19">
        <f t="shared" si="12"/>
        <v>89</v>
      </c>
      <c r="C143" s="15">
        <f t="shared" si="8"/>
        <v>790.79362674154459</v>
      </c>
      <c r="D143" s="15">
        <f t="shared" si="9"/>
        <v>251.37060054418512</v>
      </c>
      <c r="E143" s="15">
        <f t="shared" si="10"/>
        <v>539.42302619735949</v>
      </c>
      <c r="F143" s="15">
        <f t="shared" si="11"/>
        <v>59789.521104407075</v>
      </c>
      <c r="G143" s="15">
        <f t="shared" si="7"/>
        <v>40210.478895592925</v>
      </c>
    </row>
    <row r="144" spans="2:7" ht="14.25" customHeight="1" x14ac:dyDescent="0.25">
      <c r="B144" s="19">
        <f t="shared" si="12"/>
        <v>90</v>
      </c>
      <c r="C144" s="15">
        <f t="shared" si="8"/>
        <v>790.79362674154459</v>
      </c>
      <c r="D144" s="15">
        <f t="shared" si="9"/>
        <v>249.12300460169615</v>
      </c>
      <c r="E144" s="15">
        <f t="shared" si="10"/>
        <v>541.67062213984843</v>
      </c>
      <c r="F144" s="15">
        <f t="shared" si="11"/>
        <v>59247.850482267226</v>
      </c>
      <c r="G144" s="15">
        <f t="shared" si="7"/>
        <v>40752.149517732774</v>
      </c>
    </row>
    <row r="145" spans="2:7" ht="14.25" customHeight="1" x14ac:dyDescent="0.25">
      <c r="B145" s="19">
        <f t="shared" si="12"/>
        <v>91</v>
      </c>
      <c r="C145" s="15">
        <f t="shared" si="8"/>
        <v>790.79362674154459</v>
      </c>
      <c r="D145" s="15">
        <f t="shared" si="9"/>
        <v>246.86604367611346</v>
      </c>
      <c r="E145" s="15">
        <f t="shared" si="10"/>
        <v>543.92758306543112</v>
      </c>
      <c r="F145" s="15">
        <f t="shared" si="11"/>
        <v>58703.922899201796</v>
      </c>
      <c r="G145" s="15">
        <f t="shared" si="7"/>
        <v>41296.077100798204</v>
      </c>
    </row>
    <row r="146" spans="2:7" ht="14.25" customHeight="1" x14ac:dyDescent="0.25">
      <c r="B146" s="19">
        <f t="shared" si="12"/>
        <v>92</v>
      </c>
      <c r="C146" s="15">
        <f t="shared" si="8"/>
        <v>790.79362674154459</v>
      </c>
      <c r="D146" s="15">
        <f t="shared" si="9"/>
        <v>244.59967874667416</v>
      </c>
      <c r="E146" s="15">
        <f t="shared" si="10"/>
        <v>546.19394799487043</v>
      </c>
      <c r="F146" s="15">
        <f t="shared" si="11"/>
        <v>58157.728951206926</v>
      </c>
      <c r="G146" s="15">
        <f t="shared" si="7"/>
        <v>41842.271048793074</v>
      </c>
    </row>
    <row r="147" spans="2:7" ht="14.25" customHeight="1" x14ac:dyDescent="0.25">
      <c r="B147" s="19">
        <f t="shared" si="12"/>
        <v>93</v>
      </c>
      <c r="C147" s="15">
        <f t="shared" si="8"/>
        <v>790.79362674154459</v>
      </c>
      <c r="D147" s="15">
        <f t="shared" si="9"/>
        <v>242.32387063002886</v>
      </c>
      <c r="E147" s="15">
        <f t="shared" si="10"/>
        <v>548.46975611151572</v>
      </c>
      <c r="F147" s="15">
        <f t="shared" si="11"/>
        <v>57609.259195095408</v>
      </c>
      <c r="G147" s="15">
        <f t="shared" si="7"/>
        <v>42390.740804904592</v>
      </c>
    </row>
    <row r="148" spans="2:7" ht="14.25" customHeight="1" x14ac:dyDescent="0.25">
      <c r="B148" s="19">
        <f t="shared" si="12"/>
        <v>94</v>
      </c>
      <c r="C148" s="15">
        <f t="shared" si="8"/>
        <v>790.79362674154459</v>
      </c>
      <c r="D148" s="15">
        <f t="shared" si="9"/>
        <v>240.03857997956422</v>
      </c>
      <c r="E148" s="15">
        <f t="shared" si="10"/>
        <v>550.75504676198034</v>
      </c>
      <c r="F148" s="15">
        <f t="shared" si="11"/>
        <v>57058.504148333428</v>
      </c>
      <c r="G148" s="15">
        <f t="shared" si="7"/>
        <v>42941.495851666572</v>
      </c>
    </row>
    <row r="149" spans="2:7" ht="14.25" customHeight="1" x14ac:dyDescent="0.25">
      <c r="B149" s="19">
        <f t="shared" si="12"/>
        <v>95</v>
      </c>
      <c r="C149" s="15">
        <f t="shared" si="8"/>
        <v>790.79362674154459</v>
      </c>
      <c r="D149" s="15">
        <f t="shared" si="9"/>
        <v>237.74376728472262</v>
      </c>
      <c r="E149" s="15">
        <f t="shared" si="10"/>
        <v>553.04985945682199</v>
      </c>
      <c r="F149" s="15">
        <f t="shared" si="11"/>
        <v>56505.454288876608</v>
      </c>
      <c r="G149" s="15">
        <f t="shared" si="7"/>
        <v>43494.545711123392</v>
      </c>
    </row>
    <row r="150" spans="2:7" ht="14.25" customHeight="1" x14ac:dyDescent="0.25">
      <c r="B150" s="19">
        <f t="shared" si="12"/>
        <v>96</v>
      </c>
      <c r="C150" s="15">
        <f t="shared" si="8"/>
        <v>790.79362674154459</v>
      </c>
      <c r="D150" s="15">
        <f t="shared" si="9"/>
        <v>235.43939287031921</v>
      </c>
      <c r="E150" s="15">
        <f t="shared" si="10"/>
        <v>555.35423387122535</v>
      </c>
      <c r="F150" s="15">
        <f t="shared" si="11"/>
        <v>55950.10005500538</v>
      </c>
      <c r="G150" s="15">
        <f t="shared" si="7"/>
        <v>44049.89994499462</v>
      </c>
    </row>
    <row r="151" spans="2:7" ht="14.25" customHeight="1" x14ac:dyDescent="0.25">
      <c r="B151" s="19">
        <f t="shared" si="12"/>
        <v>97</v>
      </c>
      <c r="C151" s="15">
        <f t="shared" si="8"/>
        <v>790.79362674154459</v>
      </c>
      <c r="D151" s="15">
        <f t="shared" si="9"/>
        <v>233.12541689585578</v>
      </c>
      <c r="E151" s="15">
        <f t="shared" si="10"/>
        <v>557.66820984568881</v>
      </c>
      <c r="F151" s="15">
        <f t="shared" si="11"/>
        <v>55392.431845159692</v>
      </c>
      <c r="G151" s="15">
        <f t="shared" si="7"/>
        <v>44607.568154840308</v>
      </c>
    </row>
    <row r="152" spans="2:7" ht="14.25" customHeight="1" x14ac:dyDescent="0.25">
      <c r="B152" s="19">
        <f t="shared" si="12"/>
        <v>98</v>
      </c>
      <c r="C152" s="15">
        <f t="shared" si="8"/>
        <v>790.79362674154459</v>
      </c>
      <c r="D152" s="15">
        <f t="shared" si="9"/>
        <v>230.80179935483207</v>
      </c>
      <c r="E152" s="15">
        <f t="shared" si="10"/>
        <v>559.99182738671254</v>
      </c>
      <c r="F152" s="15">
        <f t="shared" si="11"/>
        <v>54832.440017772977</v>
      </c>
      <c r="G152" s="15">
        <f t="shared" si="7"/>
        <v>45167.559982227023</v>
      </c>
    </row>
    <row r="153" spans="2:7" ht="14.25" customHeight="1" x14ac:dyDescent="0.25">
      <c r="B153" s="19">
        <f t="shared" si="12"/>
        <v>99</v>
      </c>
      <c r="C153" s="15">
        <f t="shared" si="8"/>
        <v>790.79362674154459</v>
      </c>
      <c r="D153" s="15">
        <f t="shared" si="9"/>
        <v>228.46850007405408</v>
      </c>
      <c r="E153" s="15">
        <f t="shared" si="10"/>
        <v>562.32512666749051</v>
      </c>
      <c r="F153" s="15">
        <f t="shared" si="11"/>
        <v>54270.114891105484</v>
      </c>
      <c r="G153" s="15">
        <f t="shared" si="7"/>
        <v>45729.885108894516</v>
      </c>
    </row>
    <row r="154" spans="2:7" ht="14.25" customHeight="1" x14ac:dyDescent="0.25">
      <c r="B154" s="19">
        <f t="shared" si="12"/>
        <v>100</v>
      </c>
      <c r="C154" s="15">
        <f t="shared" si="8"/>
        <v>790.79362674154459</v>
      </c>
      <c r="D154" s="15">
        <f t="shared" si="9"/>
        <v>226.12547871293953</v>
      </c>
      <c r="E154" s="15">
        <f t="shared" si="10"/>
        <v>564.66814802860506</v>
      </c>
      <c r="F154" s="15">
        <f t="shared" si="11"/>
        <v>53705.446743076878</v>
      </c>
      <c r="G154" s="15">
        <f t="shared" si="7"/>
        <v>46294.553256923122</v>
      </c>
    </row>
    <row r="155" spans="2:7" ht="14.25" customHeight="1" x14ac:dyDescent="0.25">
      <c r="B155" s="19">
        <f t="shared" si="12"/>
        <v>101</v>
      </c>
      <c r="C155" s="15">
        <f t="shared" si="8"/>
        <v>790.79362674154459</v>
      </c>
      <c r="D155" s="15">
        <f t="shared" si="9"/>
        <v>223.77269476282035</v>
      </c>
      <c r="E155" s="15">
        <f t="shared" si="10"/>
        <v>567.02093197872421</v>
      </c>
      <c r="F155" s="15">
        <f t="shared" si="11"/>
        <v>53138.425811098154</v>
      </c>
      <c r="G155" s="15">
        <f t="shared" si="7"/>
        <v>46861.574188901846</v>
      </c>
    </row>
    <row r="156" spans="2:7" ht="14.25" customHeight="1" x14ac:dyDescent="0.25">
      <c r="B156" s="19">
        <f t="shared" si="12"/>
        <v>102</v>
      </c>
      <c r="C156" s="15">
        <f t="shared" si="8"/>
        <v>790.79362674154459</v>
      </c>
      <c r="D156" s="15">
        <f t="shared" si="9"/>
        <v>221.41010754624233</v>
      </c>
      <c r="E156" s="15">
        <f t="shared" si="10"/>
        <v>569.38351919530226</v>
      </c>
      <c r="F156" s="15">
        <f t="shared" si="11"/>
        <v>52569.04229190285</v>
      </c>
      <c r="G156" s="15">
        <f t="shared" si="7"/>
        <v>47430.95770809715</v>
      </c>
    </row>
    <row r="157" spans="2:7" ht="14.25" customHeight="1" x14ac:dyDescent="0.25">
      <c r="B157" s="19">
        <f t="shared" si="12"/>
        <v>103</v>
      </c>
      <c r="C157" s="15">
        <f t="shared" si="8"/>
        <v>790.79362674154459</v>
      </c>
      <c r="D157" s="15">
        <f t="shared" si="9"/>
        <v>219.03767621626187</v>
      </c>
      <c r="E157" s="15">
        <f t="shared" si="10"/>
        <v>571.75595052528274</v>
      </c>
      <c r="F157" s="15">
        <f t="shared" si="11"/>
        <v>51997.28634137757</v>
      </c>
      <c r="G157" s="15">
        <f t="shared" si="7"/>
        <v>48002.71365862243</v>
      </c>
    </row>
    <row r="158" spans="2:7" ht="14.25" customHeight="1" x14ac:dyDescent="0.25">
      <c r="B158" s="19">
        <f t="shared" si="12"/>
        <v>104</v>
      </c>
      <c r="C158" s="15">
        <f t="shared" si="8"/>
        <v>790.79362674154459</v>
      </c>
      <c r="D158" s="15">
        <f t="shared" si="9"/>
        <v>216.65535975573991</v>
      </c>
      <c r="E158" s="15">
        <f t="shared" si="10"/>
        <v>574.13826698580465</v>
      </c>
      <c r="F158" s="15">
        <f t="shared" si="11"/>
        <v>51423.148074391764</v>
      </c>
      <c r="G158" s="15">
        <f t="shared" si="7"/>
        <v>48576.851925608236</v>
      </c>
    </row>
    <row r="159" spans="2:7" ht="14.25" customHeight="1" x14ac:dyDescent="0.25">
      <c r="B159" s="19">
        <f t="shared" si="12"/>
        <v>105</v>
      </c>
      <c r="C159" s="15">
        <f t="shared" si="8"/>
        <v>790.79362674154459</v>
      </c>
      <c r="D159" s="15">
        <f t="shared" si="9"/>
        <v>214.26311697663235</v>
      </c>
      <c r="E159" s="15">
        <f t="shared" si="10"/>
        <v>576.53050976491227</v>
      </c>
      <c r="F159" s="15">
        <f t="shared" si="11"/>
        <v>50846.617564626853</v>
      </c>
      <c r="G159" s="15">
        <f t="shared" si="7"/>
        <v>49153.382435373147</v>
      </c>
    </row>
    <row r="160" spans="2:7" ht="14.25" customHeight="1" x14ac:dyDescent="0.25">
      <c r="B160" s="19">
        <f t="shared" si="12"/>
        <v>106</v>
      </c>
      <c r="C160" s="15">
        <f t="shared" si="8"/>
        <v>790.79362674154459</v>
      </c>
      <c r="D160" s="15">
        <f t="shared" si="9"/>
        <v>211.86090651927859</v>
      </c>
      <c r="E160" s="15">
        <f t="shared" si="10"/>
        <v>578.93272022226597</v>
      </c>
      <c r="F160" s="15">
        <f t="shared" si="11"/>
        <v>50267.68484440459</v>
      </c>
      <c r="G160" s="15">
        <f t="shared" si="7"/>
        <v>49732.31515559541</v>
      </c>
    </row>
    <row r="161" spans="2:7" ht="14.25" customHeight="1" x14ac:dyDescent="0.25">
      <c r="B161" s="19">
        <f t="shared" si="12"/>
        <v>107</v>
      </c>
      <c r="C161" s="15">
        <f t="shared" si="8"/>
        <v>790.79362674154459</v>
      </c>
      <c r="D161" s="15">
        <f t="shared" si="9"/>
        <v>209.44868685168581</v>
      </c>
      <c r="E161" s="15">
        <f t="shared" si="10"/>
        <v>581.34493988985878</v>
      </c>
      <c r="F161" s="15">
        <f t="shared" si="11"/>
        <v>49686.339904514731</v>
      </c>
      <c r="G161" s="15">
        <f t="shared" si="7"/>
        <v>50313.660095485269</v>
      </c>
    </row>
    <row r="162" spans="2:7" ht="14.25" customHeight="1" x14ac:dyDescent="0.25">
      <c r="B162" s="19">
        <f t="shared" si="12"/>
        <v>108</v>
      </c>
      <c r="C162" s="15">
        <f t="shared" si="8"/>
        <v>790.79362674154459</v>
      </c>
      <c r="D162" s="15">
        <f t="shared" si="9"/>
        <v>207.0264162688114</v>
      </c>
      <c r="E162" s="15">
        <f t="shared" si="10"/>
        <v>583.76721047273315</v>
      </c>
      <c r="F162" s="15">
        <f t="shared" si="11"/>
        <v>49102.572694041999</v>
      </c>
      <c r="G162" s="15">
        <f t="shared" si="7"/>
        <v>50897.427305958001</v>
      </c>
    </row>
    <row r="163" spans="2:7" ht="14.25" customHeight="1" x14ac:dyDescent="0.25">
      <c r="B163" s="19">
        <f t="shared" si="12"/>
        <v>109</v>
      </c>
      <c r="C163" s="15">
        <f t="shared" si="8"/>
        <v>790.79362674154459</v>
      </c>
      <c r="D163" s="15">
        <f t="shared" si="9"/>
        <v>204.59405289184167</v>
      </c>
      <c r="E163" s="15">
        <f t="shared" si="10"/>
        <v>586.19957384970292</v>
      </c>
      <c r="F163" s="15">
        <f t="shared" si="11"/>
        <v>48516.373120192293</v>
      </c>
      <c r="G163" s="15">
        <f t="shared" si="7"/>
        <v>51483.626879807707</v>
      </c>
    </row>
    <row r="164" spans="2:7" ht="14.25" customHeight="1" x14ac:dyDescent="0.25">
      <c r="B164" s="19">
        <f t="shared" si="12"/>
        <v>110</v>
      </c>
      <c r="C164" s="15">
        <f t="shared" si="8"/>
        <v>790.79362674154459</v>
      </c>
      <c r="D164" s="15">
        <f t="shared" si="9"/>
        <v>202.15155466746788</v>
      </c>
      <c r="E164" s="15">
        <f t="shared" si="10"/>
        <v>588.64207207407674</v>
      </c>
      <c r="F164" s="15">
        <f t="shared" si="11"/>
        <v>47927.731048118214</v>
      </c>
      <c r="G164" s="15">
        <f t="shared" si="7"/>
        <v>52072.268951881786</v>
      </c>
    </row>
    <row r="165" spans="2:7" ht="14.25" customHeight="1" x14ac:dyDescent="0.25">
      <c r="B165" s="19">
        <f t="shared" si="12"/>
        <v>111</v>
      </c>
      <c r="C165" s="15">
        <f t="shared" si="8"/>
        <v>790.79362674154459</v>
      </c>
      <c r="D165" s="15">
        <f t="shared" si="9"/>
        <v>199.69887936715921</v>
      </c>
      <c r="E165" s="15">
        <f t="shared" si="10"/>
        <v>591.09474737438541</v>
      </c>
      <c r="F165" s="15">
        <f t="shared" si="11"/>
        <v>47336.636300743827</v>
      </c>
      <c r="G165" s="15">
        <f t="shared" si="7"/>
        <v>52663.363699256173</v>
      </c>
    </row>
    <row r="166" spans="2:7" ht="14.25" customHeight="1" x14ac:dyDescent="0.25">
      <c r="B166" s="19">
        <f t="shared" si="12"/>
        <v>112</v>
      </c>
      <c r="C166" s="15">
        <f t="shared" si="8"/>
        <v>790.79362674154459</v>
      </c>
      <c r="D166" s="15">
        <f t="shared" si="9"/>
        <v>197.23598458643264</v>
      </c>
      <c r="E166" s="15">
        <f t="shared" si="10"/>
        <v>593.55764215511192</v>
      </c>
      <c r="F166" s="15">
        <f t="shared" si="11"/>
        <v>46743.078658588718</v>
      </c>
      <c r="G166" s="15">
        <f t="shared" si="7"/>
        <v>53256.921341411282</v>
      </c>
    </row>
    <row r="167" spans="2:7" ht="14.25" customHeight="1" x14ac:dyDescent="0.25">
      <c r="B167" s="19">
        <f t="shared" si="12"/>
        <v>113</v>
      </c>
      <c r="C167" s="15">
        <f t="shared" si="8"/>
        <v>790.79362674154459</v>
      </c>
      <c r="D167" s="15">
        <f t="shared" si="9"/>
        <v>194.76282774411968</v>
      </c>
      <c r="E167" s="15">
        <f t="shared" si="10"/>
        <v>596.03079899742488</v>
      </c>
      <c r="F167" s="15">
        <f t="shared" si="11"/>
        <v>46147.047859591294</v>
      </c>
      <c r="G167" s="15">
        <f t="shared" si="7"/>
        <v>53852.952140408706</v>
      </c>
    </row>
    <row r="168" spans="2:7" ht="14.25" customHeight="1" x14ac:dyDescent="0.25">
      <c r="B168" s="19">
        <f t="shared" si="12"/>
        <v>114</v>
      </c>
      <c r="C168" s="15">
        <f t="shared" si="8"/>
        <v>790.79362674154459</v>
      </c>
      <c r="D168" s="15">
        <f t="shared" si="9"/>
        <v>192.2793660816304</v>
      </c>
      <c r="E168" s="15">
        <f t="shared" si="10"/>
        <v>598.51426065991416</v>
      </c>
      <c r="F168" s="15">
        <f t="shared" si="11"/>
        <v>45548.533598931383</v>
      </c>
      <c r="G168" s="15">
        <f t="shared" si="7"/>
        <v>54451.466401068617</v>
      </c>
    </row>
    <row r="169" spans="2:7" ht="14.25" customHeight="1" x14ac:dyDescent="0.25">
      <c r="B169" s="19">
        <f t="shared" si="12"/>
        <v>115</v>
      </c>
      <c r="C169" s="15">
        <f t="shared" si="8"/>
        <v>790.79362674154459</v>
      </c>
      <c r="D169" s="15">
        <f t="shared" si="9"/>
        <v>189.78555666221408</v>
      </c>
      <c r="E169" s="15">
        <f t="shared" si="10"/>
        <v>601.00807007933054</v>
      </c>
      <c r="F169" s="15">
        <f t="shared" si="11"/>
        <v>44947.525528852049</v>
      </c>
      <c r="G169" s="15">
        <f t="shared" si="7"/>
        <v>55052.474471147951</v>
      </c>
    </row>
    <row r="170" spans="2:7" ht="14.25" customHeight="1" x14ac:dyDescent="0.25">
      <c r="B170" s="19">
        <f t="shared" si="12"/>
        <v>116</v>
      </c>
      <c r="C170" s="15">
        <f t="shared" si="8"/>
        <v>790.79362674154459</v>
      </c>
      <c r="D170" s="15">
        <f t="shared" si="9"/>
        <v>187.28135637021686</v>
      </c>
      <c r="E170" s="15">
        <f t="shared" si="10"/>
        <v>603.51227037132776</v>
      </c>
      <c r="F170" s="15">
        <f t="shared" si="11"/>
        <v>44344.013258480722</v>
      </c>
      <c r="G170" s="15">
        <f t="shared" si="7"/>
        <v>55655.986741519278</v>
      </c>
    </row>
    <row r="171" spans="2:7" ht="14.25" customHeight="1" x14ac:dyDescent="0.25">
      <c r="B171" s="19">
        <f t="shared" si="12"/>
        <v>117</v>
      </c>
      <c r="C171" s="15">
        <f t="shared" si="8"/>
        <v>790.79362674154459</v>
      </c>
      <c r="D171" s="15">
        <f t="shared" si="9"/>
        <v>184.76672191033637</v>
      </c>
      <c r="E171" s="15">
        <f t="shared" si="10"/>
        <v>606.02690483120818</v>
      </c>
      <c r="F171" s="15">
        <f t="shared" si="11"/>
        <v>43737.98635364951</v>
      </c>
      <c r="G171" s="15">
        <f t="shared" si="7"/>
        <v>56262.01364635049</v>
      </c>
    </row>
    <row r="172" spans="2:7" ht="14.25" customHeight="1" x14ac:dyDescent="0.25">
      <c r="B172" s="19">
        <f t="shared" si="12"/>
        <v>118</v>
      </c>
      <c r="C172" s="15">
        <f t="shared" si="8"/>
        <v>790.79362674154459</v>
      </c>
      <c r="D172" s="15">
        <f t="shared" si="9"/>
        <v>182.24160980687296</v>
      </c>
      <c r="E172" s="15">
        <f t="shared" si="10"/>
        <v>608.55201693467166</v>
      </c>
      <c r="F172" s="15">
        <f t="shared" si="11"/>
        <v>43129.434336714839</v>
      </c>
      <c r="G172" s="15">
        <f t="shared" si="7"/>
        <v>56870.565663285161</v>
      </c>
    </row>
    <row r="173" spans="2:7" ht="14.25" customHeight="1" x14ac:dyDescent="0.25">
      <c r="B173" s="19">
        <f t="shared" si="12"/>
        <v>119</v>
      </c>
      <c r="C173" s="15">
        <f t="shared" si="8"/>
        <v>790.79362674154459</v>
      </c>
      <c r="D173" s="15">
        <f t="shared" si="9"/>
        <v>179.70597640297851</v>
      </c>
      <c r="E173" s="15">
        <f t="shared" si="10"/>
        <v>611.08765033856605</v>
      </c>
      <c r="F173" s="15">
        <f t="shared" si="11"/>
        <v>42518.346686376273</v>
      </c>
      <c r="G173" s="15">
        <f t="shared" si="7"/>
        <v>57481.653313623727</v>
      </c>
    </row>
    <row r="174" spans="2:7" ht="14.25" customHeight="1" x14ac:dyDescent="0.25">
      <c r="B174" s="19">
        <f t="shared" si="12"/>
        <v>120</v>
      </c>
      <c r="C174" s="15">
        <f t="shared" si="8"/>
        <v>790.79362674154459</v>
      </c>
      <c r="D174" s="15">
        <f t="shared" si="9"/>
        <v>177.15977785990114</v>
      </c>
      <c r="E174" s="15">
        <f t="shared" si="10"/>
        <v>613.63384888164342</v>
      </c>
      <c r="F174" s="15">
        <f t="shared" si="11"/>
        <v>41904.712837494633</v>
      </c>
      <c r="G174" s="15">
        <f t="shared" si="7"/>
        <v>58095.287162505367</v>
      </c>
    </row>
    <row r="175" spans="2:7" ht="14.25" customHeight="1" x14ac:dyDescent="0.25">
      <c r="B175" s="19">
        <f t="shared" si="12"/>
        <v>121</v>
      </c>
      <c r="C175" s="15">
        <f t="shared" si="8"/>
        <v>790.79362674154459</v>
      </c>
      <c r="D175" s="15">
        <f t="shared" si="9"/>
        <v>174.60297015622766</v>
      </c>
      <c r="E175" s="15">
        <f t="shared" si="10"/>
        <v>616.1906565853169</v>
      </c>
      <c r="F175" s="15">
        <f t="shared" si="11"/>
        <v>41288.52218090932</v>
      </c>
      <c r="G175" s="15">
        <f t="shared" si="7"/>
        <v>58711.47781909068</v>
      </c>
    </row>
    <row r="176" spans="2:7" ht="14.25" customHeight="1" x14ac:dyDescent="0.25">
      <c r="B176" s="19">
        <f t="shared" si="12"/>
        <v>122</v>
      </c>
      <c r="C176" s="15">
        <f t="shared" si="8"/>
        <v>790.79362674154459</v>
      </c>
      <c r="D176" s="15">
        <f t="shared" si="9"/>
        <v>172.03550908712216</v>
      </c>
      <c r="E176" s="15">
        <f t="shared" si="10"/>
        <v>618.75811765442245</v>
      </c>
      <c r="F176" s="15">
        <f t="shared" si="11"/>
        <v>40669.764063254901</v>
      </c>
      <c r="G176" s="15">
        <f t="shared" si="7"/>
        <v>59330.235936745099</v>
      </c>
    </row>
    <row r="177" spans="2:7" ht="14.25" customHeight="1" x14ac:dyDescent="0.25">
      <c r="B177" s="19">
        <f t="shared" si="12"/>
        <v>123</v>
      </c>
      <c r="C177" s="15">
        <f t="shared" si="8"/>
        <v>790.79362674154459</v>
      </c>
      <c r="D177" s="15">
        <f t="shared" si="9"/>
        <v>169.45735026356209</v>
      </c>
      <c r="E177" s="15">
        <f t="shared" si="10"/>
        <v>621.33627647798244</v>
      </c>
      <c r="F177" s="15">
        <f t="shared" si="11"/>
        <v>40048.42778677692</v>
      </c>
      <c r="G177" s="15">
        <f t="shared" si="7"/>
        <v>59951.57221322308</v>
      </c>
    </row>
    <row r="178" spans="2:7" ht="14.25" customHeight="1" x14ac:dyDescent="0.25">
      <c r="B178" s="19">
        <f t="shared" si="12"/>
        <v>124</v>
      </c>
      <c r="C178" s="15">
        <f t="shared" si="8"/>
        <v>790.79362674154459</v>
      </c>
      <c r="D178" s="15">
        <f t="shared" si="9"/>
        <v>166.8684491115705</v>
      </c>
      <c r="E178" s="15">
        <f t="shared" si="10"/>
        <v>623.92517762997409</v>
      </c>
      <c r="F178" s="15">
        <f t="shared" si="11"/>
        <v>39424.502609146948</v>
      </c>
      <c r="G178" s="15">
        <f t="shared" si="7"/>
        <v>60575.497390853052</v>
      </c>
    </row>
    <row r="179" spans="2:7" ht="14.25" customHeight="1" x14ac:dyDescent="0.25">
      <c r="B179" s="19">
        <f t="shared" si="12"/>
        <v>125</v>
      </c>
      <c r="C179" s="15">
        <f t="shared" si="8"/>
        <v>790.79362674154459</v>
      </c>
      <c r="D179" s="15">
        <f t="shared" si="9"/>
        <v>164.26876087144561</v>
      </c>
      <c r="E179" s="15">
        <f t="shared" si="10"/>
        <v>626.52486587009901</v>
      </c>
      <c r="F179" s="15">
        <f t="shared" si="11"/>
        <v>38797.977743276846</v>
      </c>
      <c r="G179" s="15">
        <f t="shared" si="7"/>
        <v>61202.022256723154</v>
      </c>
    </row>
    <row r="180" spans="2:7" ht="14.25" customHeight="1" x14ac:dyDescent="0.25">
      <c r="B180" s="19">
        <f t="shared" si="12"/>
        <v>126</v>
      </c>
      <c r="C180" s="15">
        <f t="shared" si="8"/>
        <v>790.79362674154459</v>
      </c>
      <c r="D180" s="15">
        <f t="shared" si="9"/>
        <v>161.65824059698687</v>
      </c>
      <c r="E180" s="15">
        <f t="shared" si="10"/>
        <v>629.13538614455774</v>
      </c>
      <c r="F180" s="15">
        <f t="shared" si="11"/>
        <v>38168.842357132286</v>
      </c>
      <c r="G180" s="15">
        <f t="shared" si="7"/>
        <v>61831.157642867714</v>
      </c>
    </row>
    <row r="181" spans="2:7" ht="14.25" customHeight="1" x14ac:dyDescent="0.25">
      <c r="B181" s="19">
        <f t="shared" si="12"/>
        <v>127</v>
      </c>
      <c r="C181" s="15">
        <f t="shared" si="8"/>
        <v>790.79362674154459</v>
      </c>
      <c r="D181" s="15">
        <f t="shared" si="9"/>
        <v>159.03684315471787</v>
      </c>
      <c r="E181" s="15">
        <f t="shared" si="10"/>
        <v>631.75678358682671</v>
      </c>
      <c r="F181" s="15">
        <f t="shared" si="11"/>
        <v>37537.085573545461</v>
      </c>
      <c r="G181" s="15">
        <f t="shared" si="7"/>
        <v>62462.914426454539</v>
      </c>
    </row>
    <row r="182" spans="2:7" ht="14.25" customHeight="1" x14ac:dyDescent="0.25">
      <c r="B182" s="19">
        <f t="shared" si="12"/>
        <v>128</v>
      </c>
      <c r="C182" s="15">
        <f t="shared" si="8"/>
        <v>790.79362674154459</v>
      </c>
      <c r="D182" s="15">
        <f t="shared" si="9"/>
        <v>156.40452322310611</v>
      </c>
      <c r="E182" s="15">
        <f t="shared" si="10"/>
        <v>634.38910351843845</v>
      </c>
      <c r="F182" s="15">
        <f t="shared" si="11"/>
        <v>36902.696470027025</v>
      </c>
      <c r="G182" s="15">
        <f t="shared" si="7"/>
        <v>63097.303529972975</v>
      </c>
    </row>
    <row r="183" spans="2:7" ht="14.25" customHeight="1" x14ac:dyDescent="0.25">
      <c r="B183" s="19">
        <f t="shared" si="12"/>
        <v>129</v>
      </c>
      <c r="C183" s="15">
        <f t="shared" si="8"/>
        <v>790.79362674154459</v>
      </c>
      <c r="D183" s="15">
        <f t="shared" si="9"/>
        <v>153.76123529177929</v>
      </c>
      <c r="E183" s="15">
        <f t="shared" si="10"/>
        <v>637.03239144976533</v>
      </c>
      <c r="F183" s="15">
        <f t="shared" si="11"/>
        <v>36265.664078577262</v>
      </c>
      <c r="G183" s="15">
        <f t="shared" ref="G183:G246" si="13">+$E$8-F183</f>
        <v>63734.335921422738</v>
      </c>
    </row>
    <row r="184" spans="2:7" ht="14.25" customHeight="1" x14ac:dyDescent="0.25">
      <c r="B184" s="19">
        <f t="shared" si="12"/>
        <v>130</v>
      </c>
      <c r="C184" s="15">
        <f t="shared" ref="C184:C247" si="14">IF(F183&lt;0.01,0,$E$11)</f>
        <v>790.79362674154459</v>
      </c>
      <c r="D184" s="15">
        <f t="shared" ref="D184:D247" si="15">IF(F183&lt;0,0,(F183*$E$10/12))</f>
        <v>151.1069336607386</v>
      </c>
      <c r="E184" s="15">
        <f t="shared" ref="E184:E247" si="16">C184-D184</f>
        <v>639.68669308080598</v>
      </c>
      <c r="F184" s="15">
        <f t="shared" ref="F184:F247" si="17">F183-E184</f>
        <v>35625.977385496459</v>
      </c>
      <c r="G184" s="15">
        <f t="shared" si="13"/>
        <v>64374.022614503541</v>
      </c>
    </row>
    <row r="185" spans="2:7" ht="14.25" customHeight="1" x14ac:dyDescent="0.25">
      <c r="B185" s="19">
        <f t="shared" ref="B185:B248" si="18">+B184+1</f>
        <v>131</v>
      </c>
      <c r="C185" s="15">
        <f t="shared" si="14"/>
        <v>790.79362674154459</v>
      </c>
      <c r="D185" s="15">
        <f t="shared" si="15"/>
        <v>148.4415724395686</v>
      </c>
      <c r="E185" s="15">
        <f t="shared" si="16"/>
        <v>642.35205430197595</v>
      </c>
      <c r="F185" s="15">
        <f t="shared" si="17"/>
        <v>34983.625331194482</v>
      </c>
      <c r="G185" s="15">
        <f t="shared" si="13"/>
        <v>65016.374668805518</v>
      </c>
    </row>
    <row r="186" spans="2:7" ht="14.25" customHeight="1" x14ac:dyDescent="0.25">
      <c r="B186" s="19">
        <f t="shared" si="18"/>
        <v>132</v>
      </c>
      <c r="C186" s="15">
        <f t="shared" si="14"/>
        <v>790.79362674154459</v>
      </c>
      <c r="D186" s="15">
        <f t="shared" si="15"/>
        <v>145.7651055466437</v>
      </c>
      <c r="E186" s="15">
        <f t="shared" si="16"/>
        <v>645.02852119490092</v>
      </c>
      <c r="F186" s="15">
        <f t="shared" si="17"/>
        <v>34338.596809999581</v>
      </c>
      <c r="G186" s="15">
        <f t="shared" si="13"/>
        <v>65661.403190000419</v>
      </c>
    </row>
    <row r="187" spans="2:7" ht="14.25" customHeight="1" x14ac:dyDescent="0.25">
      <c r="B187" s="19">
        <f t="shared" si="18"/>
        <v>133</v>
      </c>
      <c r="C187" s="15">
        <f t="shared" si="14"/>
        <v>790.79362674154459</v>
      </c>
      <c r="D187" s="15">
        <f t="shared" si="15"/>
        <v>143.07748670833158</v>
      </c>
      <c r="E187" s="15">
        <f t="shared" si="16"/>
        <v>647.71614003321304</v>
      </c>
      <c r="F187" s="15">
        <f t="shared" si="17"/>
        <v>33690.880669966369</v>
      </c>
      <c r="G187" s="15">
        <f t="shared" si="13"/>
        <v>66309.119330033631</v>
      </c>
    </row>
    <row r="188" spans="2:7" ht="14.25" customHeight="1" x14ac:dyDescent="0.25">
      <c r="B188" s="19">
        <f t="shared" si="18"/>
        <v>134</v>
      </c>
      <c r="C188" s="15">
        <f t="shared" si="14"/>
        <v>790.79362674154459</v>
      </c>
      <c r="D188" s="15">
        <f t="shared" si="15"/>
        <v>140.37866945819323</v>
      </c>
      <c r="E188" s="15">
        <f t="shared" si="16"/>
        <v>650.41495728335133</v>
      </c>
      <c r="F188" s="15">
        <f t="shared" si="17"/>
        <v>33040.465712683021</v>
      </c>
      <c r="G188" s="15">
        <f t="shared" si="13"/>
        <v>66959.534287316987</v>
      </c>
    </row>
    <row r="189" spans="2:7" ht="14.25" customHeight="1" x14ac:dyDescent="0.25">
      <c r="B189" s="19">
        <f t="shared" si="18"/>
        <v>135</v>
      </c>
      <c r="C189" s="15">
        <f t="shared" si="14"/>
        <v>790.79362674154459</v>
      </c>
      <c r="D189" s="15">
        <f t="shared" si="15"/>
        <v>137.66860713617925</v>
      </c>
      <c r="E189" s="15">
        <f t="shared" si="16"/>
        <v>653.12501960536531</v>
      </c>
      <c r="F189" s="15">
        <f t="shared" si="17"/>
        <v>32387.340693077655</v>
      </c>
      <c r="G189" s="15">
        <f t="shared" si="13"/>
        <v>67612.659306922345</v>
      </c>
    </row>
    <row r="190" spans="2:7" ht="14.25" customHeight="1" x14ac:dyDescent="0.25">
      <c r="B190" s="19">
        <f t="shared" si="18"/>
        <v>136</v>
      </c>
      <c r="C190" s="15">
        <f t="shared" si="14"/>
        <v>790.79362674154459</v>
      </c>
      <c r="D190" s="15">
        <f t="shared" si="15"/>
        <v>134.94725288782357</v>
      </c>
      <c r="E190" s="15">
        <f t="shared" si="16"/>
        <v>655.84637385372105</v>
      </c>
      <c r="F190" s="15">
        <f t="shared" si="17"/>
        <v>31731.494319223933</v>
      </c>
      <c r="G190" s="15">
        <f t="shared" si="13"/>
        <v>68268.50568077607</v>
      </c>
    </row>
    <row r="191" spans="2:7" ht="14.25" customHeight="1" x14ac:dyDescent="0.25">
      <c r="B191" s="19">
        <f t="shared" si="18"/>
        <v>137</v>
      </c>
      <c r="C191" s="15">
        <f t="shared" si="14"/>
        <v>790.79362674154459</v>
      </c>
      <c r="D191" s="15">
        <f t="shared" si="15"/>
        <v>132.21455966343305</v>
      </c>
      <c r="E191" s="15">
        <f t="shared" si="16"/>
        <v>658.57906707811151</v>
      </c>
      <c r="F191" s="15">
        <f t="shared" si="17"/>
        <v>31072.915252145824</v>
      </c>
      <c r="G191" s="15">
        <f t="shared" si="13"/>
        <v>68927.084747854184</v>
      </c>
    </row>
    <row r="192" spans="2:7" ht="14.25" customHeight="1" x14ac:dyDescent="0.25">
      <c r="B192" s="19">
        <f t="shared" si="18"/>
        <v>138</v>
      </c>
      <c r="C192" s="15">
        <f t="shared" si="14"/>
        <v>790.79362674154459</v>
      </c>
      <c r="D192" s="15">
        <f t="shared" si="15"/>
        <v>129.47048021727429</v>
      </c>
      <c r="E192" s="15">
        <f t="shared" si="16"/>
        <v>661.32314652427033</v>
      </c>
      <c r="F192" s="15">
        <f t="shared" si="17"/>
        <v>30411.592105621552</v>
      </c>
      <c r="G192" s="15">
        <f t="shared" si="13"/>
        <v>69588.407894378441</v>
      </c>
    </row>
    <row r="193" spans="2:7" ht="14.25" customHeight="1" x14ac:dyDescent="0.25">
      <c r="B193" s="19">
        <f t="shared" si="18"/>
        <v>139</v>
      </c>
      <c r="C193" s="15">
        <f t="shared" si="14"/>
        <v>790.79362674154459</v>
      </c>
      <c r="D193" s="15">
        <f t="shared" si="15"/>
        <v>126.71496710675648</v>
      </c>
      <c r="E193" s="15">
        <f t="shared" si="16"/>
        <v>664.0786596347881</v>
      </c>
      <c r="F193" s="15">
        <f t="shared" si="17"/>
        <v>29747.513445986762</v>
      </c>
      <c r="G193" s="15">
        <f t="shared" si="13"/>
        <v>70252.486554013245</v>
      </c>
    </row>
    <row r="194" spans="2:7" ht="14.25" customHeight="1" x14ac:dyDescent="0.25">
      <c r="B194" s="19">
        <f t="shared" si="18"/>
        <v>140</v>
      </c>
      <c r="C194" s="15">
        <f t="shared" si="14"/>
        <v>790.79362674154459</v>
      </c>
      <c r="D194" s="15">
        <f t="shared" si="15"/>
        <v>123.94797269161153</v>
      </c>
      <c r="E194" s="15">
        <f t="shared" si="16"/>
        <v>666.84565404993305</v>
      </c>
      <c r="F194" s="15">
        <f t="shared" si="17"/>
        <v>29080.66779193683</v>
      </c>
      <c r="G194" s="15">
        <f t="shared" si="13"/>
        <v>70919.332208063162</v>
      </c>
    </row>
    <row r="195" spans="2:7" ht="14.25" customHeight="1" x14ac:dyDescent="0.25">
      <c r="B195" s="19">
        <f t="shared" si="18"/>
        <v>141</v>
      </c>
      <c r="C195" s="15">
        <f t="shared" si="14"/>
        <v>790.79362674154459</v>
      </c>
      <c r="D195" s="15">
        <f t="shared" si="15"/>
        <v>121.16944913307013</v>
      </c>
      <c r="E195" s="15">
        <f t="shared" si="16"/>
        <v>669.6241776084745</v>
      </c>
      <c r="F195" s="15">
        <f t="shared" si="17"/>
        <v>28411.043614328355</v>
      </c>
      <c r="G195" s="15">
        <f t="shared" si="13"/>
        <v>71588.956385671641</v>
      </c>
    </row>
    <row r="196" spans="2:7" ht="14.25" customHeight="1" x14ac:dyDescent="0.25">
      <c r="B196" s="19">
        <f t="shared" si="18"/>
        <v>142</v>
      </c>
      <c r="C196" s="15">
        <f t="shared" si="14"/>
        <v>790.79362674154459</v>
      </c>
      <c r="D196" s="15">
        <f t="shared" si="15"/>
        <v>118.37934839303482</v>
      </c>
      <c r="E196" s="15">
        <f t="shared" si="16"/>
        <v>672.41427834850981</v>
      </c>
      <c r="F196" s="15">
        <f t="shared" si="17"/>
        <v>27738.629335979844</v>
      </c>
      <c r="G196" s="15">
        <f t="shared" si="13"/>
        <v>72261.370664020156</v>
      </c>
    </row>
    <row r="197" spans="2:7" ht="14.25" customHeight="1" x14ac:dyDescent="0.25">
      <c r="B197" s="19">
        <f t="shared" si="18"/>
        <v>143</v>
      </c>
      <c r="C197" s="15">
        <f t="shared" si="14"/>
        <v>790.79362674154459</v>
      </c>
      <c r="D197" s="15">
        <f t="shared" si="15"/>
        <v>115.57762223324936</v>
      </c>
      <c r="E197" s="15">
        <f t="shared" si="16"/>
        <v>675.21600450829521</v>
      </c>
      <c r="F197" s="15">
        <f t="shared" si="17"/>
        <v>27063.413331471547</v>
      </c>
      <c r="G197" s="15">
        <f t="shared" si="13"/>
        <v>72936.586668528456</v>
      </c>
    </row>
    <row r="198" spans="2:7" ht="14.25" customHeight="1" x14ac:dyDescent="0.25">
      <c r="B198" s="19">
        <f t="shared" si="18"/>
        <v>144</v>
      </c>
      <c r="C198" s="15">
        <f t="shared" si="14"/>
        <v>790.79362674154459</v>
      </c>
      <c r="D198" s="15">
        <f t="shared" si="15"/>
        <v>112.76422221446478</v>
      </c>
      <c r="E198" s="15">
        <f t="shared" si="16"/>
        <v>678.02940452707981</v>
      </c>
      <c r="F198" s="15">
        <f t="shared" si="17"/>
        <v>26385.383926944469</v>
      </c>
      <c r="G198" s="15">
        <f t="shared" si="13"/>
        <v>73614.616073055528</v>
      </c>
    </row>
    <row r="199" spans="2:7" ht="14.25" customHeight="1" x14ac:dyDescent="0.25">
      <c r="B199" s="19">
        <f t="shared" si="18"/>
        <v>145</v>
      </c>
      <c r="C199" s="15">
        <f t="shared" si="14"/>
        <v>790.79362674154459</v>
      </c>
      <c r="D199" s="15">
        <f t="shared" si="15"/>
        <v>109.93909969560195</v>
      </c>
      <c r="E199" s="15">
        <f t="shared" si="16"/>
        <v>680.85452704594263</v>
      </c>
      <c r="F199" s="15">
        <f t="shared" si="17"/>
        <v>25704.529399898525</v>
      </c>
      <c r="G199" s="15">
        <f t="shared" si="13"/>
        <v>74295.470600101471</v>
      </c>
    </row>
    <row r="200" spans="2:7" ht="14.25" customHeight="1" x14ac:dyDescent="0.25">
      <c r="B200" s="19">
        <f t="shared" si="18"/>
        <v>146</v>
      </c>
      <c r="C200" s="15">
        <f t="shared" si="14"/>
        <v>790.79362674154459</v>
      </c>
      <c r="D200" s="15">
        <f t="shared" si="15"/>
        <v>107.10220583291054</v>
      </c>
      <c r="E200" s="15">
        <f t="shared" si="16"/>
        <v>683.69142090863409</v>
      </c>
      <c r="F200" s="15">
        <f t="shared" si="17"/>
        <v>25020.83797898989</v>
      </c>
      <c r="G200" s="15">
        <f t="shared" si="13"/>
        <v>74979.16202101011</v>
      </c>
    </row>
    <row r="201" spans="2:7" ht="14.25" customHeight="1" x14ac:dyDescent="0.25">
      <c r="B201" s="19">
        <f t="shared" si="18"/>
        <v>147</v>
      </c>
      <c r="C201" s="15">
        <f t="shared" si="14"/>
        <v>790.79362674154459</v>
      </c>
      <c r="D201" s="15">
        <f t="shared" si="15"/>
        <v>104.25349157912456</v>
      </c>
      <c r="E201" s="15">
        <f t="shared" si="16"/>
        <v>686.54013516242003</v>
      </c>
      <c r="F201" s="15">
        <f t="shared" si="17"/>
        <v>24334.297843827469</v>
      </c>
      <c r="G201" s="15">
        <f t="shared" si="13"/>
        <v>75665.702156172527</v>
      </c>
    </row>
    <row r="202" spans="2:7" ht="14.25" customHeight="1" x14ac:dyDescent="0.25">
      <c r="B202" s="19">
        <f t="shared" si="18"/>
        <v>148</v>
      </c>
      <c r="C202" s="15">
        <f t="shared" si="14"/>
        <v>790.79362674154459</v>
      </c>
      <c r="D202" s="15">
        <f t="shared" si="15"/>
        <v>101.39290768261446</v>
      </c>
      <c r="E202" s="15">
        <f t="shared" si="16"/>
        <v>689.40071905893012</v>
      </c>
      <c r="F202" s="15">
        <f t="shared" si="17"/>
        <v>23644.89712476854</v>
      </c>
      <c r="G202" s="15">
        <f t="shared" si="13"/>
        <v>76355.10287523146</v>
      </c>
    </row>
    <row r="203" spans="2:7" ht="14.25" customHeight="1" x14ac:dyDescent="0.25">
      <c r="B203" s="19">
        <f t="shared" si="18"/>
        <v>149</v>
      </c>
      <c r="C203" s="15">
        <f t="shared" si="14"/>
        <v>790.79362674154459</v>
      </c>
      <c r="D203" s="15">
        <f t="shared" si="15"/>
        <v>98.520404686535585</v>
      </c>
      <c r="E203" s="15">
        <f t="shared" si="16"/>
        <v>692.273222055009</v>
      </c>
      <c r="F203" s="15">
        <f t="shared" si="17"/>
        <v>22952.623902713531</v>
      </c>
      <c r="G203" s="15">
        <f t="shared" si="13"/>
        <v>77047.376097286469</v>
      </c>
    </row>
    <row r="204" spans="2:7" ht="14.25" customHeight="1" x14ac:dyDescent="0.25">
      <c r="B204" s="19">
        <f t="shared" si="18"/>
        <v>150</v>
      </c>
      <c r="C204" s="15">
        <f t="shared" si="14"/>
        <v>790.79362674154459</v>
      </c>
      <c r="D204" s="15">
        <f t="shared" si="15"/>
        <v>95.635932927973045</v>
      </c>
      <c r="E204" s="15">
        <f t="shared" si="16"/>
        <v>695.15769381357154</v>
      </c>
      <c r="F204" s="15">
        <f t="shared" si="17"/>
        <v>22257.466208899958</v>
      </c>
      <c r="G204" s="15">
        <f t="shared" si="13"/>
        <v>77742.533791100039</v>
      </c>
    </row>
    <row r="205" spans="2:7" ht="14.25" customHeight="1" x14ac:dyDescent="0.25">
      <c r="B205" s="19">
        <f t="shared" si="18"/>
        <v>151</v>
      </c>
      <c r="C205" s="15">
        <f t="shared" si="14"/>
        <v>790.79362674154459</v>
      </c>
      <c r="D205" s="15">
        <f t="shared" si="15"/>
        <v>92.739442537083164</v>
      </c>
      <c r="E205" s="15">
        <f t="shared" si="16"/>
        <v>698.05418420446142</v>
      </c>
      <c r="F205" s="15">
        <f t="shared" si="17"/>
        <v>21559.412024695495</v>
      </c>
      <c r="G205" s="15">
        <f t="shared" si="13"/>
        <v>78440.587975304501</v>
      </c>
    </row>
    <row r="206" spans="2:7" ht="14.25" customHeight="1" x14ac:dyDescent="0.25">
      <c r="B206" s="19">
        <f t="shared" si="18"/>
        <v>152</v>
      </c>
      <c r="C206" s="15">
        <f t="shared" si="14"/>
        <v>790.79362674154459</v>
      </c>
      <c r="D206" s="15">
        <f t="shared" si="15"/>
        <v>89.830883436231247</v>
      </c>
      <c r="E206" s="15">
        <f t="shared" si="16"/>
        <v>700.96274330531332</v>
      </c>
      <c r="F206" s="15">
        <f t="shared" si="17"/>
        <v>20858.449281390182</v>
      </c>
      <c r="G206" s="15">
        <f t="shared" si="13"/>
        <v>79141.550718609826</v>
      </c>
    </row>
    <row r="207" spans="2:7" ht="14.25" customHeight="1" x14ac:dyDescent="0.25">
      <c r="B207" s="19">
        <f t="shared" si="18"/>
        <v>153</v>
      </c>
      <c r="C207" s="15">
        <f t="shared" si="14"/>
        <v>790.79362674154459</v>
      </c>
      <c r="D207" s="15">
        <f t="shared" si="15"/>
        <v>86.910205339125753</v>
      </c>
      <c r="E207" s="15">
        <f t="shared" si="16"/>
        <v>703.88342140241889</v>
      </c>
      <c r="F207" s="15">
        <f t="shared" si="17"/>
        <v>20154.565859987764</v>
      </c>
      <c r="G207" s="15">
        <f t="shared" si="13"/>
        <v>79845.434140012236</v>
      </c>
    </row>
    <row r="208" spans="2:7" ht="14.25" customHeight="1" x14ac:dyDescent="0.25">
      <c r="B208" s="19">
        <f t="shared" si="18"/>
        <v>154</v>
      </c>
      <c r="C208" s="15">
        <f t="shared" si="14"/>
        <v>790.79362674154459</v>
      </c>
      <c r="D208" s="15">
        <f t="shared" si="15"/>
        <v>83.977357749949022</v>
      </c>
      <c r="E208" s="15">
        <f t="shared" si="16"/>
        <v>706.81626899159551</v>
      </c>
      <c r="F208" s="15">
        <f t="shared" si="17"/>
        <v>19447.749590996169</v>
      </c>
      <c r="G208" s="15">
        <f t="shared" si="13"/>
        <v>80552.250409003827</v>
      </c>
    </row>
    <row r="209" spans="2:7" ht="14.25" customHeight="1" x14ac:dyDescent="0.25">
      <c r="B209" s="19">
        <f t="shared" si="18"/>
        <v>155</v>
      </c>
      <c r="C209" s="15">
        <f t="shared" si="14"/>
        <v>790.79362674154459</v>
      </c>
      <c r="D209" s="15">
        <f t="shared" si="15"/>
        <v>81.032289962484043</v>
      </c>
      <c r="E209" s="15">
        <f t="shared" si="16"/>
        <v>709.76133677906057</v>
      </c>
      <c r="F209" s="15">
        <f t="shared" si="17"/>
        <v>18737.988254217107</v>
      </c>
      <c r="G209" s="15">
        <f t="shared" si="13"/>
        <v>81262.011745782889</v>
      </c>
    </row>
    <row r="210" spans="2:7" ht="14.25" customHeight="1" x14ac:dyDescent="0.25">
      <c r="B210" s="19">
        <f t="shared" si="18"/>
        <v>156</v>
      </c>
      <c r="C210" s="15">
        <f t="shared" si="14"/>
        <v>790.79362674154459</v>
      </c>
      <c r="D210" s="15">
        <f t="shared" si="15"/>
        <v>78.074951059237947</v>
      </c>
      <c r="E210" s="15">
        <f t="shared" si="16"/>
        <v>712.71867568230664</v>
      </c>
      <c r="F210" s="15">
        <f t="shared" si="17"/>
        <v>18025.269578534801</v>
      </c>
      <c r="G210" s="15">
        <f t="shared" si="13"/>
        <v>81974.730421465196</v>
      </c>
    </row>
    <row r="211" spans="2:7" ht="14.25" customHeight="1" x14ac:dyDescent="0.25">
      <c r="B211" s="19">
        <f t="shared" si="18"/>
        <v>157</v>
      </c>
      <c r="C211" s="15">
        <f t="shared" si="14"/>
        <v>790.79362674154459</v>
      </c>
      <c r="D211" s="15">
        <f t="shared" si="15"/>
        <v>75.105289910561666</v>
      </c>
      <c r="E211" s="15">
        <f t="shared" si="16"/>
        <v>715.68833683098296</v>
      </c>
      <c r="F211" s="15">
        <f t="shared" si="17"/>
        <v>17309.581241703818</v>
      </c>
      <c r="G211" s="15">
        <f t="shared" si="13"/>
        <v>82690.418758296175</v>
      </c>
    </row>
    <row r="212" spans="2:7" ht="14.25" customHeight="1" x14ac:dyDescent="0.25">
      <c r="B212" s="19">
        <f t="shared" si="18"/>
        <v>158</v>
      </c>
      <c r="C212" s="15">
        <f t="shared" si="14"/>
        <v>790.79362674154459</v>
      </c>
      <c r="D212" s="15">
        <f t="shared" si="15"/>
        <v>72.123255173765912</v>
      </c>
      <c r="E212" s="15">
        <f t="shared" si="16"/>
        <v>718.67037156777872</v>
      </c>
      <c r="F212" s="15">
        <f t="shared" si="17"/>
        <v>16590.910870136038</v>
      </c>
      <c r="G212" s="15">
        <f t="shared" si="13"/>
        <v>83409.089129863962</v>
      </c>
    </row>
    <row r="213" spans="2:7" ht="14.25" customHeight="1" x14ac:dyDescent="0.25">
      <c r="B213" s="19">
        <f t="shared" si="18"/>
        <v>159</v>
      </c>
      <c r="C213" s="15">
        <f t="shared" si="14"/>
        <v>790.79362674154459</v>
      </c>
      <c r="D213" s="15">
        <f t="shared" si="15"/>
        <v>69.128795292233505</v>
      </c>
      <c r="E213" s="15">
        <f t="shared" si="16"/>
        <v>721.66483144931112</v>
      </c>
      <c r="F213" s="15">
        <f t="shared" si="17"/>
        <v>15869.246038686728</v>
      </c>
      <c r="G213" s="15">
        <f t="shared" si="13"/>
        <v>84130.753961313269</v>
      </c>
    </row>
    <row r="214" spans="2:7" ht="14.25" customHeight="1" x14ac:dyDescent="0.25">
      <c r="B214" s="19">
        <f t="shared" si="18"/>
        <v>160</v>
      </c>
      <c r="C214" s="15">
        <f t="shared" si="14"/>
        <v>790.79362674154459</v>
      </c>
      <c r="D214" s="15">
        <f t="shared" si="15"/>
        <v>66.121858494528041</v>
      </c>
      <c r="E214" s="15">
        <f t="shared" si="16"/>
        <v>724.67176824701653</v>
      </c>
      <c r="F214" s="15">
        <f t="shared" si="17"/>
        <v>15144.574270439711</v>
      </c>
      <c r="G214" s="15">
        <f t="shared" si="13"/>
        <v>84855.425729560287</v>
      </c>
    </row>
    <row r="215" spans="2:7" ht="14.25" customHeight="1" x14ac:dyDescent="0.25">
      <c r="B215" s="19">
        <f t="shared" si="18"/>
        <v>161</v>
      </c>
      <c r="C215" s="15">
        <f t="shared" si="14"/>
        <v>790.79362674154459</v>
      </c>
      <c r="D215" s="15">
        <f t="shared" si="15"/>
        <v>63.102392793498801</v>
      </c>
      <c r="E215" s="15">
        <f t="shared" si="16"/>
        <v>727.69123394804581</v>
      </c>
      <c r="F215" s="15">
        <f t="shared" si="17"/>
        <v>14416.883036491665</v>
      </c>
      <c r="G215" s="15">
        <f t="shared" si="13"/>
        <v>85583.116963508335</v>
      </c>
    </row>
    <row r="216" spans="2:7" ht="14.25" customHeight="1" x14ac:dyDescent="0.25">
      <c r="B216" s="19">
        <f t="shared" si="18"/>
        <v>162</v>
      </c>
      <c r="C216" s="15">
        <f t="shared" si="14"/>
        <v>790.79362674154459</v>
      </c>
      <c r="D216" s="15">
        <f t="shared" si="15"/>
        <v>60.070345985381941</v>
      </c>
      <c r="E216" s="15">
        <f t="shared" si="16"/>
        <v>730.72328075616269</v>
      </c>
      <c r="F216" s="15">
        <f t="shared" si="17"/>
        <v>13686.159755735502</v>
      </c>
      <c r="G216" s="15">
        <f t="shared" si="13"/>
        <v>86313.840244264502</v>
      </c>
    </row>
    <row r="217" spans="2:7" ht="14.25" customHeight="1" x14ac:dyDescent="0.25">
      <c r="B217" s="19">
        <f t="shared" si="18"/>
        <v>163</v>
      </c>
      <c r="C217" s="15">
        <f t="shared" si="14"/>
        <v>790.79362674154459</v>
      </c>
      <c r="D217" s="15">
        <f t="shared" si="15"/>
        <v>57.025665648897927</v>
      </c>
      <c r="E217" s="15">
        <f t="shared" si="16"/>
        <v>733.7679610926466</v>
      </c>
      <c r="F217" s="15">
        <f t="shared" si="17"/>
        <v>12952.391794642856</v>
      </c>
      <c r="G217" s="15">
        <f t="shared" si="13"/>
        <v>87047.608205357144</v>
      </c>
    </row>
    <row r="218" spans="2:7" ht="14.25" customHeight="1" x14ac:dyDescent="0.25">
      <c r="B218" s="19">
        <f t="shared" si="18"/>
        <v>164</v>
      </c>
      <c r="C218" s="15">
        <f t="shared" si="14"/>
        <v>790.79362674154459</v>
      </c>
      <c r="D218" s="15">
        <f t="shared" si="15"/>
        <v>53.968299144345231</v>
      </c>
      <c r="E218" s="15">
        <f t="shared" si="16"/>
        <v>736.82532759719936</v>
      </c>
      <c r="F218" s="15">
        <f t="shared" si="17"/>
        <v>12215.566467045655</v>
      </c>
      <c r="G218" s="15">
        <f t="shared" si="13"/>
        <v>87784.433532954339</v>
      </c>
    </row>
    <row r="219" spans="2:7" ht="14.25" customHeight="1" x14ac:dyDescent="0.25">
      <c r="B219" s="19">
        <f t="shared" si="18"/>
        <v>165</v>
      </c>
      <c r="C219" s="15">
        <f t="shared" si="14"/>
        <v>790.79362674154459</v>
      </c>
      <c r="D219" s="15">
        <f t="shared" si="15"/>
        <v>50.898193612690228</v>
      </c>
      <c r="E219" s="15">
        <f t="shared" si="16"/>
        <v>739.89543312885439</v>
      </c>
      <c r="F219" s="15">
        <f t="shared" si="17"/>
        <v>11475.6710339168</v>
      </c>
      <c r="G219" s="15">
        <f t="shared" si="13"/>
        <v>88524.328966083194</v>
      </c>
    </row>
    <row r="220" spans="2:7" ht="14.25" customHeight="1" x14ac:dyDescent="0.25">
      <c r="B220" s="19">
        <f t="shared" si="18"/>
        <v>166</v>
      </c>
      <c r="C220" s="15">
        <f t="shared" si="14"/>
        <v>790.79362674154459</v>
      </c>
      <c r="D220" s="15">
        <f t="shared" si="15"/>
        <v>47.815295974653338</v>
      </c>
      <c r="E220" s="15">
        <f t="shared" si="16"/>
        <v>742.9783307668913</v>
      </c>
      <c r="F220" s="15">
        <f t="shared" si="17"/>
        <v>10732.692703149909</v>
      </c>
      <c r="G220" s="15">
        <f t="shared" si="13"/>
        <v>89267.307296850093</v>
      </c>
    </row>
    <row r="221" spans="2:7" ht="14.25" customHeight="1" x14ac:dyDescent="0.25">
      <c r="B221" s="19">
        <f t="shared" si="18"/>
        <v>167</v>
      </c>
      <c r="C221" s="15">
        <f t="shared" si="14"/>
        <v>790.79362674154459</v>
      </c>
      <c r="D221" s="15">
        <f t="shared" si="15"/>
        <v>44.719552929791291</v>
      </c>
      <c r="E221" s="15">
        <f t="shared" si="16"/>
        <v>746.07407381175335</v>
      </c>
      <c r="F221" s="15">
        <f t="shared" si="17"/>
        <v>9986.6186293381561</v>
      </c>
      <c r="G221" s="15">
        <f t="shared" si="13"/>
        <v>90013.381370661838</v>
      </c>
    </row>
    <row r="222" spans="2:7" ht="14.25" customHeight="1" x14ac:dyDescent="0.25">
      <c r="B222" s="19">
        <f t="shared" si="18"/>
        <v>168</v>
      </c>
      <c r="C222" s="15">
        <f t="shared" si="14"/>
        <v>790.79362674154459</v>
      </c>
      <c r="D222" s="15">
        <f t="shared" si="15"/>
        <v>41.610910955575655</v>
      </c>
      <c r="E222" s="15">
        <f t="shared" si="16"/>
        <v>749.18271578596898</v>
      </c>
      <c r="F222" s="15">
        <f t="shared" si="17"/>
        <v>9237.4359135521863</v>
      </c>
      <c r="G222" s="15">
        <f t="shared" si="13"/>
        <v>90762.564086447819</v>
      </c>
    </row>
    <row r="223" spans="2:7" ht="14.25" customHeight="1" x14ac:dyDescent="0.25">
      <c r="B223" s="19">
        <f t="shared" si="18"/>
        <v>169</v>
      </c>
      <c r="C223" s="15">
        <f t="shared" si="14"/>
        <v>790.79362674154459</v>
      </c>
      <c r="D223" s="15">
        <f t="shared" si="15"/>
        <v>38.489316306467444</v>
      </c>
      <c r="E223" s="15">
        <f t="shared" si="16"/>
        <v>752.30431043507713</v>
      </c>
      <c r="F223" s="15">
        <f t="shared" si="17"/>
        <v>8485.13160311711</v>
      </c>
      <c r="G223" s="15">
        <f t="shared" si="13"/>
        <v>91514.868396882885</v>
      </c>
    </row>
    <row r="224" spans="2:7" ht="14.25" customHeight="1" x14ac:dyDescent="0.25">
      <c r="B224" s="19">
        <f t="shared" si="18"/>
        <v>170</v>
      </c>
      <c r="C224" s="15">
        <f t="shared" si="14"/>
        <v>790.79362674154459</v>
      </c>
      <c r="D224" s="15">
        <f t="shared" si="15"/>
        <v>35.35471501298796</v>
      </c>
      <c r="E224" s="15">
        <f t="shared" si="16"/>
        <v>755.4389117285566</v>
      </c>
      <c r="F224" s="15">
        <f t="shared" si="17"/>
        <v>7729.6926913885536</v>
      </c>
      <c r="G224" s="15">
        <f t="shared" si="13"/>
        <v>92270.307308611445</v>
      </c>
    </row>
    <row r="225" spans="2:7" ht="14.25" customHeight="1" x14ac:dyDescent="0.25">
      <c r="B225" s="19">
        <f t="shared" si="18"/>
        <v>171</v>
      </c>
      <c r="C225" s="15">
        <f t="shared" si="14"/>
        <v>790.79362674154459</v>
      </c>
      <c r="D225" s="15">
        <f t="shared" si="15"/>
        <v>32.207052880785646</v>
      </c>
      <c r="E225" s="15">
        <f t="shared" si="16"/>
        <v>758.5865738607589</v>
      </c>
      <c r="F225" s="15">
        <f t="shared" si="17"/>
        <v>6971.1061175277946</v>
      </c>
      <c r="G225" s="15">
        <f t="shared" si="13"/>
        <v>93028.893882472199</v>
      </c>
    </row>
    <row r="226" spans="2:7" ht="14.25" customHeight="1" x14ac:dyDescent="0.25">
      <c r="B226" s="19">
        <f t="shared" si="18"/>
        <v>172</v>
      </c>
      <c r="C226" s="15">
        <f t="shared" si="14"/>
        <v>790.79362674154459</v>
      </c>
      <c r="D226" s="15">
        <f t="shared" si="15"/>
        <v>29.046275489699145</v>
      </c>
      <c r="E226" s="15">
        <f t="shared" si="16"/>
        <v>761.74735125184543</v>
      </c>
      <c r="F226" s="15">
        <f t="shared" si="17"/>
        <v>6209.3587662759492</v>
      </c>
      <c r="G226" s="15">
        <f t="shared" si="13"/>
        <v>93790.641233724047</v>
      </c>
    </row>
    <row r="227" spans="2:7" ht="14.25" customHeight="1" x14ac:dyDescent="0.25">
      <c r="B227" s="19">
        <f t="shared" si="18"/>
        <v>173</v>
      </c>
      <c r="C227" s="15">
        <f t="shared" si="14"/>
        <v>790.79362674154459</v>
      </c>
      <c r="D227" s="15">
        <f t="shared" si="15"/>
        <v>25.872328192816457</v>
      </c>
      <c r="E227" s="15">
        <f t="shared" si="16"/>
        <v>764.92129854872815</v>
      </c>
      <c r="F227" s="15">
        <f t="shared" si="17"/>
        <v>5444.4374677272208</v>
      </c>
      <c r="G227" s="15">
        <f t="shared" si="13"/>
        <v>94555.562532272772</v>
      </c>
    </row>
    <row r="228" spans="2:7" ht="14.25" customHeight="1" x14ac:dyDescent="0.25">
      <c r="B228" s="19">
        <f t="shared" si="18"/>
        <v>174</v>
      </c>
      <c r="C228" s="15">
        <f t="shared" si="14"/>
        <v>790.79362674154459</v>
      </c>
      <c r="D228" s="15">
        <f t="shared" si="15"/>
        <v>22.685156115530088</v>
      </c>
      <c r="E228" s="15">
        <f t="shared" si="16"/>
        <v>768.10847062601454</v>
      </c>
      <c r="F228" s="15">
        <f t="shared" si="17"/>
        <v>4676.3289971012064</v>
      </c>
      <c r="G228" s="15">
        <f t="shared" si="13"/>
        <v>95323.671002898787</v>
      </c>
    </row>
    <row r="229" spans="2:7" ht="14.25" customHeight="1" x14ac:dyDescent="0.25">
      <c r="B229" s="19">
        <f t="shared" si="18"/>
        <v>175</v>
      </c>
      <c r="C229" s="15">
        <f t="shared" si="14"/>
        <v>790.79362674154459</v>
      </c>
      <c r="D229" s="15">
        <f t="shared" si="15"/>
        <v>19.484704154588361</v>
      </c>
      <c r="E229" s="15">
        <f t="shared" si="16"/>
        <v>771.30892258695621</v>
      </c>
      <c r="F229" s="15">
        <f t="shared" si="17"/>
        <v>3905.0200745142502</v>
      </c>
      <c r="G229" s="15">
        <f t="shared" si="13"/>
        <v>96094.97992548575</v>
      </c>
    </row>
    <row r="230" spans="2:7" ht="14.25" customHeight="1" x14ac:dyDescent="0.25">
      <c r="B230" s="19">
        <f t="shared" si="18"/>
        <v>176</v>
      </c>
      <c r="C230" s="15">
        <f t="shared" si="14"/>
        <v>790.79362674154459</v>
      </c>
      <c r="D230" s="15">
        <f t="shared" si="15"/>
        <v>16.270916977142708</v>
      </c>
      <c r="E230" s="15">
        <f t="shared" si="16"/>
        <v>774.52270976440184</v>
      </c>
      <c r="F230" s="15">
        <f t="shared" si="17"/>
        <v>3130.4973647498482</v>
      </c>
      <c r="G230" s="15">
        <f t="shared" si="13"/>
        <v>96869.502635250159</v>
      </c>
    </row>
    <row r="231" spans="2:7" ht="14.25" customHeight="1" x14ac:dyDescent="0.25">
      <c r="B231" s="19">
        <f t="shared" si="18"/>
        <v>177</v>
      </c>
      <c r="C231" s="15">
        <f t="shared" si="14"/>
        <v>790.79362674154459</v>
      </c>
      <c r="D231" s="15">
        <f t="shared" si="15"/>
        <v>13.043739019791035</v>
      </c>
      <c r="E231" s="15">
        <f t="shared" si="16"/>
        <v>777.74988772175357</v>
      </c>
      <c r="F231" s="15">
        <f t="shared" si="17"/>
        <v>2352.7474770280946</v>
      </c>
      <c r="G231" s="15">
        <f t="shared" si="13"/>
        <v>97647.252522971903</v>
      </c>
    </row>
    <row r="232" spans="2:7" ht="14.25" customHeight="1" x14ac:dyDescent="0.25">
      <c r="B232" s="19">
        <f t="shared" si="18"/>
        <v>178</v>
      </c>
      <c r="C232" s="15">
        <f t="shared" si="14"/>
        <v>790.79362674154459</v>
      </c>
      <c r="D232" s="15">
        <f t="shared" si="15"/>
        <v>9.8031144876170604</v>
      </c>
      <c r="E232" s="15">
        <f t="shared" si="16"/>
        <v>780.99051225392748</v>
      </c>
      <c r="F232" s="15">
        <f t="shared" si="17"/>
        <v>1571.756964774167</v>
      </c>
      <c r="G232" s="15">
        <f t="shared" si="13"/>
        <v>98428.243035225838</v>
      </c>
    </row>
    <row r="233" spans="2:7" ht="14.25" customHeight="1" x14ac:dyDescent="0.25">
      <c r="B233" s="19">
        <f t="shared" si="18"/>
        <v>179</v>
      </c>
      <c r="C233" s="15">
        <f t="shared" si="14"/>
        <v>790.79362674154459</v>
      </c>
      <c r="D233" s="15">
        <f t="shared" si="15"/>
        <v>6.548987353225697</v>
      </c>
      <c r="E233" s="15">
        <f t="shared" si="16"/>
        <v>784.24463938831889</v>
      </c>
      <c r="F233" s="15">
        <f t="shared" si="17"/>
        <v>787.51232538584816</v>
      </c>
      <c r="G233" s="15">
        <f t="shared" si="13"/>
        <v>99212.487674614153</v>
      </c>
    </row>
    <row r="234" spans="2:7" ht="14.25" customHeight="1" x14ac:dyDescent="0.25">
      <c r="B234" s="19">
        <f t="shared" si="18"/>
        <v>180</v>
      </c>
      <c r="C234" s="15">
        <f t="shared" si="14"/>
        <v>790.79362674154459</v>
      </c>
      <c r="D234" s="15">
        <f t="shared" si="15"/>
        <v>3.2813013557743673</v>
      </c>
      <c r="E234" s="15">
        <f t="shared" si="16"/>
        <v>787.51232538577017</v>
      </c>
      <c r="F234" s="15">
        <f t="shared" si="17"/>
        <v>7.7989170677028596E-11</v>
      </c>
      <c r="G234" s="15">
        <f t="shared" si="13"/>
        <v>99999.999999999927</v>
      </c>
    </row>
    <row r="235" spans="2:7" ht="14.25" customHeight="1" x14ac:dyDescent="0.25">
      <c r="B235" s="19">
        <f t="shared" si="18"/>
        <v>181</v>
      </c>
      <c r="C235" s="15">
        <f t="shared" si="14"/>
        <v>0</v>
      </c>
      <c r="D235" s="15">
        <f t="shared" si="15"/>
        <v>3.2495487782095254E-13</v>
      </c>
      <c r="E235" s="15">
        <f t="shared" si="16"/>
        <v>-3.2495487782095254E-13</v>
      </c>
      <c r="F235" s="15">
        <f t="shared" si="17"/>
        <v>7.8314125554849551E-11</v>
      </c>
      <c r="G235" s="15">
        <f t="shared" si="13"/>
        <v>99999.999999999927</v>
      </c>
    </row>
    <row r="236" spans="2:7" ht="14.25" customHeight="1" x14ac:dyDescent="0.25">
      <c r="B236" s="19">
        <f t="shared" si="18"/>
        <v>182</v>
      </c>
      <c r="C236" s="15">
        <f t="shared" si="14"/>
        <v>0</v>
      </c>
      <c r="D236" s="15">
        <f t="shared" si="15"/>
        <v>3.2630885647853979E-13</v>
      </c>
      <c r="E236" s="15">
        <f t="shared" si="16"/>
        <v>-3.2630885647853979E-13</v>
      </c>
      <c r="F236" s="15">
        <f t="shared" si="17"/>
        <v>7.8640434411328088E-11</v>
      </c>
      <c r="G236" s="15">
        <f t="shared" si="13"/>
        <v>99999.999999999927</v>
      </c>
    </row>
    <row r="237" spans="2:7" ht="14.25" customHeight="1" x14ac:dyDescent="0.25">
      <c r="B237" s="19">
        <f t="shared" si="18"/>
        <v>183</v>
      </c>
      <c r="C237" s="15">
        <f t="shared" si="14"/>
        <v>0</v>
      </c>
      <c r="D237" s="15">
        <f t="shared" si="15"/>
        <v>3.2766847671386702E-13</v>
      </c>
      <c r="E237" s="15">
        <f t="shared" si="16"/>
        <v>-3.2766847671386702E-13</v>
      </c>
      <c r="F237" s="15">
        <f t="shared" si="17"/>
        <v>7.8968102888041954E-11</v>
      </c>
      <c r="G237" s="15">
        <f t="shared" si="13"/>
        <v>99999.999999999927</v>
      </c>
    </row>
    <row r="238" spans="2:7" ht="14.25" customHeight="1" x14ac:dyDescent="0.25">
      <c r="B238" s="19">
        <f t="shared" si="18"/>
        <v>184</v>
      </c>
      <c r="C238" s="15">
        <f t="shared" si="14"/>
        <v>0</v>
      </c>
      <c r="D238" s="15">
        <f t="shared" si="15"/>
        <v>3.2903376203350816E-13</v>
      </c>
      <c r="E238" s="15">
        <f t="shared" si="16"/>
        <v>-3.2903376203350816E-13</v>
      </c>
      <c r="F238" s="15">
        <f t="shared" si="17"/>
        <v>7.9297136650075467E-11</v>
      </c>
      <c r="G238" s="15">
        <f t="shared" si="13"/>
        <v>99999.999999999927</v>
      </c>
    </row>
    <row r="239" spans="2:7" ht="14.25" customHeight="1" x14ac:dyDescent="0.25">
      <c r="B239" s="19">
        <f t="shared" si="18"/>
        <v>185</v>
      </c>
      <c r="C239" s="15">
        <f t="shared" si="14"/>
        <v>0</v>
      </c>
      <c r="D239" s="15">
        <f t="shared" si="15"/>
        <v>3.3040473604198112E-13</v>
      </c>
      <c r="E239" s="15">
        <f t="shared" si="16"/>
        <v>-3.3040473604198112E-13</v>
      </c>
      <c r="F239" s="15">
        <f t="shared" si="17"/>
        <v>7.962754138611745E-11</v>
      </c>
      <c r="G239" s="15">
        <f t="shared" si="13"/>
        <v>99999.999999999927</v>
      </c>
    </row>
    <row r="240" spans="2:7" ht="14.25" customHeight="1" x14ac:dyDescent="0.25">
      <c r="B240" s="19">
        <f t="shared" si="18"/>
        <v>186</v>
      </c>
      <c r="C240" s="15">
        <f t="shared" si="14"/>
        <v>0</v>
      </c>
      <c r="D240" s="15">
        <f t="shared" si="15"/>
        <v>3.3178142244215604E-13</v>
      </c>
      <c r="E240" s="15">
        <f t="shared" si="16"/>
        <v>-3.3178142244215604E-13</v>
      </c>
      <c r="F240" s="15">
        <f t="shared" si="17"/>
        <v>7.9959322808559611E-11</v>
      </c>
      <c r="G240" s="15">
        <f t="shared" si="13"/>
        <v>99999.999999999927</v>
      </c>
    </row>
    <row r="241" spans="2:7" ht="14.25" customHeight="1" x14ac:dyDescent="0.25">
      <c r="B241" s="19">
        <f t="shared" si="18"/>
        <v>187</v>
      </c>
      <c r="C241" s="15">
        <f t="shared" si="14"/>
        <v>0</v>
      </c>
      <c r="D241" s="15">
        <f t="shared" si="15"/>
        <v>3.3316384503566507E-13</v>
      </c>
      <c r="E241" s="15">
        <f t="shared" si="16"/>
        <v>-3.3316384503566507E-13</v>
      </c>
      <c r="F241" s="15">
        <f t="shared" si="17"/>
        <v>8.0292486653595277E-11</v>
      </c>
      <c r="G241" s="15">
        <f t="shared" si="13"/>
        <v>99999.999999999913</v>
      </c>
    </row>
    <row r="242" spans="2:7" ht="14.25" customHeight="1" x14ac:dyDescent="0.25">
      <c r="B242" s="19">
        <f t="shared" si="18"/>
        <v>188</v>
      </c>
      <c r="C242" s="15">
        <f t="shared" si="14"/>
        <v>0</v>
      </c>
      <c r="D242" s="15">
        <f t="shared" si="15"/>
        <v>3.3455202772331368E-13</v>
      </c>
      <c r="E242" s="15">
        <f t="shared" si="16"/>
        <v>-3.3455202772331368E-13</v>
      </c>
      <c r="F242" s="15">
        <f t="shared" si="17"/>
        <v>8.0627038681318588E-11</v>
      </c>
      <c r="G242" s="15">
        <f t="shared" si="13"/>
        <v>99999.999999999913</v>
      </c>
    </row>
    <row r="243" spans="2:7" ht="14.25" customHeight="1" x14ac:dyDescent="0.25">
      <c r="B243" s="19">
        <f t="shared" si="18"/>
        <v>189</v>
      </c>
      <c r="C243" s="15">
        <f t="shared" si="14"/>
        <v>0</v>
      </c>
      <c r="D243" s="15">
        <f t="shared" si="15"/>
        <v>3.3594599450549414E-13</v>
      </c>
      <c r="E243" s="15">
        <f t="shared" si="16"/>
        <v>-3.3594599450549414E-13</v>
      </c>
      <c r="F243" s="15">
        <f t="shared" si="17"/>
        <v>8.0962984675824087E-11</v>
      </c>
      <c r="G243" s="15">
        <f t="shared" si="13"/>
        <v>99999.999999999913</v>
      </c>
    </row>
    <row r="244" spans="2:7" ht="14.25" customHeight="1" x14ac:dyDescent="0.25">
      <c r="B244" s="19">
        <f t="shared" si="18"/>
        <v>190</v>
      </c>
      <c r="C244" s="15">
        <f t="shared" si="14"/>
        <v>0</v>
      </c>
      <c r="D244" s="15">
        <f t="shared" si="15"/>
        <v>3.3734576948260041E-13</v>
      </c>
      <c r="E244" s="15">
        <f t="shared" si="16"/>
        <v>-3.3734576948260041E-13</v>
      </c>
      <c r="F244" s="15">
        <f t="shared" si="17"/>
        <v>8.1300330445306689E-11</v>
      </c>
      <c r="G244" s="15">
        <f t="shared" si="13"/>
        <v>99999.999999999913</v>
      </c>
    </row>
    <row r="245" spans="2:7" ht="14.25" customHeight="1" x14ac:dyDescent="0.25">
      <c r="B245" s="19">
        <f t="shared" si="18"/>
        <v>191</v>
      </c>
      <c r="C245" s="15">
        <f t="shared" si="14"/>
        <v>0</v>
      </c>
      <c r="D245" s="15">
        <f t="shared" si="15"/>
        <v>3.3875137685544455E-13</v>
      </c>
      <c r="E245" s="15">
        <f t="shared" si="16"/>
        <v>-3.3875137685544455E-13</v>
      </c>
      <c r="F245" s="15">
        <f t="shared" si="17"/>
        <v>8.1639081822162128E-11</v>
      </c>
      <c r="G245" s="15">
        <f t="shared" si="13"/>
        <v>99999.999999999913</v>
      </c>
    </row>
    <row r="246" spans="2:7" ht="14.25" customHeight="1" x14ac:dyDescent="0.25">
      <c r="B246" s="19">
        <f t="shared" si="18"/>
        <v>192</v>
      </c>
      <c r="C246" s="15">
        <f t="shared" si="14"/>
        <v>0</v>
      </c>
      <c r="D246" s="15">
        <f t="shared" si="15"/>
        <v>3.4016284092567552E-13</v>
      </c>
      <c r="E246" s="15">
        <f t="shared" si="16"/>
        <v>-3.4016284092567552E-13</v>
      </c>
      <c r="F246" s="15">
        <f t="shared" si="17"/>
        <v>8.1979244663087806E-11</v>
      </c>
      <c r="G246" s="15">
        <f t="shared" si="13"/>
        <v>99999.999999999913</v>
      </c>
    </row>
    <row r="247" spans="2:7" ht="14.25" customHeight="1" x14ac:dyDescent="0.25">
      <c r="B247" s="19">
        <f t="shared" si="18"/>
        <v>193</v>
      </c>
      <c r="C247" s="15">
        <f t="shared" si="14"/>
        <v>0</v>
      </c>
      <c r="D247" s="15">
        <f t="shared" si="15"/>
        <v>3.4158018609619918E-13</v>
      </c>
      <c r="E247" s="15">
        <f t="shared" si="16"/>
        <v>-3.4158018609619918E-13</v>
      </c>
      <c r="F247" s="15">
        <f t="shared" si="17"/>
        <v>8.2320824849184008E-11</v>
      </c>
      <c r="G247" s="15">
        <f t="shared" ref="G247:G310" si="19">+$E$8-F247</f>
        <v>99999.999999999913</v>
      </c>
    </row>
    <row r="248" spans="2:7" ht="14.25" customHeight="1" x14ac:dyDescent="0.25">
      <c r="B248" s="19">
        <f t="shared" si="18"/>
        <v>194</v>
      </c>
      <c r="C248" s="15">
        <f t="shared" ref="C248:C311" si="20">IF(F247&lt;0.01,0,$E$11)</f>
        <v>0</v>
      </c>
      <c r="D248" s="15">
        <f t="shared" ref="D248:D311" si="21">IF(F247&lt;0,0,(F247*$E$10/12))</f>
        <v>3.4300343687160003E-13</v>
      </c>
      <c r="E248" s="15">
        <f t="shared" ref="E248:E311" si="22">C248-D248</f>
        <v>-3.4300343687160003E-13</v>
      </c>
      <c r="F248" s="15">
        <f t="shared" ref="F248:F311" si="23">F247-E248</f>
        <v>8.2663828286055614E-11</v>
      </c>
      <c r="G248" s="15">
        <f t="shared" si="19"/>
        <v>99999.999999999913</v>
      </c>
    </row>
    <row r="249" spans="2:7" ht="14.25" customHeight="1" x14ac:dyDescent="0.25">
      <c r="B249" s="19">
        <f t="shared" ref="B249:B312" si="24">+B248+1</f>
        <v>195</v>
      </c>
      <c r="C249" s="15">
        <f t="shared" si="20"/>
        <v>0</v>
      </c>
      <c r="D249" s="15">
        <f t="shared" si="21"/>
        <v>3.4443261785856509E-13</v>
      </c>
      <c r="E249" s="15">
        <f t="shared" si="22"/>
        <v>-3.4443261785856509E-13</v>
      </c>
      <c r="F249" s="15">
        <f t="shared" si="23"/>
        <v>8.3008260903914174E-11</v>
      </c>
      <c r="G249" s="15">
        <f t="shared" si="19"/>
        <v>99999.999999999913</v>
      </c>
    </row>
    <row r="250" spans="2:7" ht="14.25" customHeight="1" x14ac:dyDescent="0.25">
      <c r="B250" s="19">
        <f t="shared" si="24"/>
        <v>196</v>
      </c>
      <c r="C250" s="15">
        <f t="shared" si="20"/>
        <v>0</v>
      </c>
      <c r="D250" s="15">
        <f t="shared" si="21"/>
        <v>3.4586775376630912E-13</v>
      </c>
      <c r="E250" s="15">
        <f t="shared" si="22"/>
        <v>-3.4586775376630912E-13</v>
      </c>
      <c r="F250" s="15">
        <f t="shared" si="23"/>
        <v>8.3354128657680481E-11</v>
      </c>
      <c r="G250" s="15">
        <f t="shared" si="19"/>
        <v>99999.999999999913</v>
      </c>
    </row>
    <row r="251" spans="2:7" ht="14.25" customHeight="1" x14ac:dyDescent="0.25">
      <c r="B251" s="19">
        <f t="shared" si="24"/>
        <v>197</v>
      </c>
      <c r="C251" s="15">
        <f t="shared" si="20"/>
        <v>0</v>
      </c>
      <c r="D251" s="15">
        <f t="shared" si="21"/>
        <v>3.47308869407002E-13</v>
      </c>
      <c r="E251" s="15">
        <f t="shared" si="22"/>
        <v>-3.47308869407002E-13</v>
      </c>
      <c r="F251" s="15">
        <f t="shared" si="23"/>
        <v>8.3701437527087488E-11</v>
      </c>
      <c r="G251" s="15">
        <f t="shared" si="19"/>
        <v>99999.999999999913</v>
      </c>
    </row>
    <row r="252" spans="2:7" ht="14.25" customHeight="1" x14ac:dyDescent="0.25">
      <c r="B252" s="19">
        <f t="shared" si="24"/>
        <v>198</v>
      </c>
      <c r="C252" s="15">
        <f t="shared" si="20"/>
        <v>0</v>
      </c>
      <c r="D252" s="15">
        <f t="shared" si="21"/>
        <v>3.4875598969619792E-13</v>
      </c>
      <c r="E252" s="15">
        <f t="shared" si="22"/>
        <v>-3.4875598969619792E-13</v>
      </c>
      <c r="F252" s="15">
        <f t="shared" si="23"/>
        <v>8.4050193516783684E-11</v>
      </c>
      <c r="G252" s="15">
        <f t="shared" si="19"/>
        <v>99999.999999999913</v>
      </c>
    </row>
    <row r="253" spans="2:7" ht="14.25" customHeight="1" x14ac:dyDescent="0.25">
      <c r="B253" s="19">
        <f t="shared" si="24"/>
        <v>199</v>
      </c>
      <c r="C253" s="15">
        <f t="shared" si="20"/>
        <v>0</v>
      </c>
      <c r="D253" s="15">
        <f t="shared" si="21"/>
        <v>3.5020913965326537E-13</v>
      </c>
      <c r="E253" s="15">
        <f t="shared" si="22"/>
        <v>-3.5020913965326537E-13</v>
      </c>
      <c r="F253" s="15">
        <f t="shared" si="23"/>
        <v>8.440040265643695E-11</v>
      </c>
      <c r="G253" s="15">
        <f t="shared" si="19"/>
        <v>99999.999999999913</v>
      </c>
    </row>
    <row r="254" spans="2:7" ht="14.25" customHeight="1" x14ac:dyDescent="0.25">
      <c r="B254" s="19">
        <f t="shared" si="24"/>
        <v>200</v>
      </c>
      <c r="C254" s="15">
        <f t="shared" si="20"/>
        <v>0</v>
      </c>
      <c r="D254" s="15">
        <f t="shared" si="21"/>
        <v>3.5166834440182065E-13</v>
      </c>
      <c r="E254" s="15">
        <f t="shared" si="22"/>
        <v>-3.5166834440182065E-13</v>
      </c>
      <c r="F254" s="15">
        <f t="shared" si="23"/>
        <v>8.4752071000838766E-11</v>
      </c>
      <c r="G254" s="15">
        <f t="shared" si="19"/>
        <v>99999.999999999913</v>
      </c>
    </row>
    <row r="255" spans="2:7" ht="14.25" customHeight="1" x14ac:dyDescent="0.25">
      <c r="B255" s="19">
        <f t="shared" si="24"/>
        <v>201</v>
      </c>
      <c r="C255" s="15">
        <f t="shared" si="20"/>
        <v>0</v>
      </c>
      <c r="D255" s="15">
        <f t="shared" si="21"/>
        <v>3.5313362917016154E-13</v>
      </c>
      <c r="E255" s="15">
        <f t="shared" si="22"/>
        <v>-3.5313362917016154E-13</v>
      </c>
      <c r="F255" s="15">
        <f t="shared" si="23"/>
        <v>8.5105204630008932E-11</v>
      </c>
      <c r="G255" s="15">
        <f t="shared" si="19"/>
        <v>99999.999999999913</v>
      </c>
    </row>
    <row r="256" spans="2:7" ht="14.25" customHeight="1" x14ac:dyDescent="0.25">
      <c r="B256" s="19">
        <f t="shared" si="24"/>
        <v>202</v>
      </c>
      <c r="C256" s="15">
        <f t="shared" si="20"/>
        <v>0</v>
      </c>
      <c r="D256" s="15">
        <f t="shared" si="21"/>
        <v>3.5460501929170388E-13</v>
      </c>
      <c r="E256" s="15">
        <f t="shared" si="22"/>
        <v>-3.5460501929170388E-13</v>
      </c>
      <c r="F256" s="15">
        <f t="shared" si="23"/>
        <v>8.5459809649300638E-11</v>
      </c>
      <c r="G256" s="15">
        <f t="shared" si="19"/>
        <v>99999.999999999913</v>
      </c>
    </row>
    <row r="257" spans="2:7" ht="14.25" customHeight="1" x14ac:dyDescent="0.25">
      <c r="B257" s="19">
        <f t="shared" si="24"/>
        <v>203</v>
      </c>
      <c r="C257" s="15">
        <f t="shared" si="20"/>
        <v>0</v>
      </c>
      <c r="D257" s="15">
        <f t="shared" si="21"/>
        <v>3.5608254020541933E-13</v>
      </c>
      <c r="E257" s="15">
        <f t="shared" si="22"/>
        <v>-3.5608254020541933E-13</v>
      </c>
      <c r="F257" s="15">
        <f t="shared" si="23"/>
        <v>8.5815892189506058E-11</v>
      </c>
      <c r="G257" s="15">
        <f t="shared" si="19"/>
        <v>99999.999999999913</v>
      </c>
    </row>
    <row r="258" spans="2:7" ht="14.25" customHeight="1" x14ac:dyDescent="0.25">
      <c r="B258" s="19">
        <f t="shared" si="24"/>
        <v>204</v>
      </c>
      <c r="C258" s="15">
        <f t="shared" si="20"/>
        <v>0</v>
      </c>
      <c r="D258" s="15">
        <f t="shared" si="21"/>
        <v>3.5756621745627528E-13</v>
      </c>
      <c r="E258" s="15">
        <f t="shared" si="22"/>
        <v>-3.5756621745627528E-13</v>
      </c>
      <c r="F258" s="15">
        <f t="shared" si="23"/>
        <v>8.6173458406962332E-11</v>
      </c>
      <c r="G258" s="15">
        <f t="shared" si="19"/>
        <v>99999.999999999913</v>
      </c>
    </row>
    <row r="259" spans="2:7" ht="14.25" customHeight="1" x14ac:dyDescent="0.25">
      <c r="B259" s="19">
        <f t="shared" si="24"/>
        <v>205</v>
      </c>
      <c r="C259" s="15">
        <f t="shared" si="20"/>
        <v>0</v>
      </c>
      <c r="D259" s="15">
        <f t="shared" si="21"/>
        <v>3.5905607669567643E-13</v>
      </c>
      <c r="E259" s="15">
        <f t="shared" si="22"/>
        <v>-3.5905607669567643E-13</v>
      </c>
      <c r="F259" s="15">
        <f t="shared" si="23"/>
        <v>8.6532514483658011E-11</v>
      </c>
      <c r="G259" s="15">
        <f t="shared" si="19"/>
        <v>99999.999999999913</v>
      </c>
    </row>
    <row r="260" spans="2:7" ht="14.25" customHeight="1" x14ac:dyDescent="0.25">
      <c r="B260" s="19">
        <f t="shared" si="24"/>
        <v>206</v>
      </c>
      <c r="C260" s="15">
        <f t="shared" si="20"/>
        <v>0</v>
      </c>
      <c r="D260" s="15">
        <f t="shared" si="21"/>
        <v>3.6055214368190839E-13</v>
      </c>
      <c r="E260" s="15">
        <f t="shared" si="22"/>
        <v>-3.6055214368190839E-13</v>
      </c>
      <c r="F260" s="15">
        <f t="shared" si="23"/>
        <v>8.6893066627339925E-11</v>
      </c>
      <c r="G260" s="15">
        <f t="shared" si="19"/>
        <v>99999.999999999913</v>
      </c>
    </row>
    <row r="261" spans="2:7" ht="14.25" customHeight="1" x14ac:dyDescent="0.25">
      <c r="B261" s="19">
        <f t="shared" si="24"/>
        <v>207</v>
      </c>
      <c r="C261" s="15">
        <f t="shared" si="20"/>
        <v>0</v>
      </c>
      <c r="D261" s="15">
        <f t="shared" si="21"/>
        <v>3.6205444428058305E-13</v>
      </c>
      <c r="E261" s="15">
        <f t="shared" si="22"/>
        <v>-3.6205444428058305E-13</v>
      </c>
      <c r="F261" s="15">
        <f t="shared" si="23"/>
        <v>8.7255121071620502E-11</v>
      </c>
      <c r="G261" s="15">
        <f t="shared" si="19"/>
        <v>99999.999999999913</v>
      </c>
    </row>
    <row r="262" spans="2:7" ht="14.25" customHeight="1" x14ac:dyDescent="0.25">
      <c r="B262" s="19">
        <f t="shared" si="24"/>
        <v>208</v>
      </c>
      <c r="C262" s="15">
        <f t="shared" si="20"/>
        <v>0</v>
      </c>
      <c r="D262" s="15">
        <f t="shared" si="21"/>
        <v>3.6356300446508544E-13</v>
      </c>
      <c r="E262" s="15">
        <f t="shared" si="22"/>
        <v>-3.6356300446508544E-13</v>
      </c>
      <c r="F262" s="15">
        <f t="shared" si="23"/>
        <v>8.7618684076085591E-11</v>
      </c>
      <c r="G262" s="15">
        <f t="shared" si="19"/>
        <v>99999.999999999913</v>
      </c>
    </row>
    <row r="263" spans="2:7" ht="14.25" customHeight="1" x14ac:dyDescent="0.25">
      <c r="B263" s="19">
        <f t="shared" si="24"/>
        <v>209</v>
      </c>
      <c r="C263" s="15">
        <f t="shared" si="20"/>
        <v>0</v>
      </c>
      <c r="D263" s="15">
        <f t="shared" si="21"/>
        <v>3.650778503170233E-13</v>
      </c>
      <c r="E263" s="15">
        <f t="shared" si="22"/>
        <v>-3.650778503170233E-13</v>
      </c>
      <c r="F263" s="15">
        <f t="shared" si="23"/>
        <v>8.7983761926402616E-11</v>
      </c>
      <c r="G263" s="15">
        <f t="shared" si="19"/>
        <v>99999.999999999913</v>
      </c>
    </row>
    <row r="264" spans="2:7" ht="14.25" customHeight="1" x14ac:dyDescent="0.25">
      <c r="B264" s="19">
        <f t="shared" si="24"/>
        <v>210</v>
      </c>
      <c r="C264" s="15">
        <f t="shared" si="20"/>
        <v>0</v>
      </c>
      <c r="D264" s="15">
        <f t="shared" si="21"/>
        <v>3.6659900802667758E-13</v>
      </c>
      <c r="E264" s="15">
        <f t="shared" si="22"/>
        <v>-3.6659900802667758E-13</v>
      </c>
      <c r="F264" s="15">
        <f t="shared" si="23"/>
        <v>8.8350360934429295E-11</v>
      </c>
      <c r="G264" s="15">
        <f t="shared" si="19"/>
        <v>99999.999999999913</v>
      </c>
    </row>
    <row r="265" spans="2:7" ht="14.25" customHeight="1" x14ac:dyDescent="0.25">
      <c r="B265" s="19">
        <f t="shared" si="24"/>
        <v>211</v>
      </c>
      <c r="C265" s="15">
        <f t="shared" si="20"/>
        <v>0</v>
      </c>
      <c r="D265" s="15">
        <f t="shared" si="21"/>
        <v>3.6812650389345545E-13</v>
      </c>
      <c r="E265" s="15">
        <f t="shared" si="22"/>
        <v>-3.6812650389345545E-13</v>
      </c>
      <c r="F265" s="15">
        <f t="shared" si="23"/>
        <v>8.8718487438322752E-11</v>
      </c>
      <c r="G265" s="15">
        <f t="shared" si="19"/>
        <v>99999.999999999913</v>
      </c>
    </row>
    <row r="266" spans="2:7" ht="14.25" customHeight="1" x14ac:dyDescent="0.25">
      <c r="B266" s="19">
        <f t="shared" si="24"/>
        <v>212</v>
      </c>
      <c r="C266" s="15">
        <f t="shared" si="20"/>
        <v>0</v>
      </c>
      <c r="D266" s="15">
        <f t="shared" si="21"/>
        <v>3.6966036432634484E-13</v>
      </c>
      <c r="E266" s="15">
        <f t="shared" si="22"/>
        <v>-3.6966036432634484E-13</v>
      </c>
      <c r="F266" s="15">
        <f t="shared" si="23"/>
        <v>8.9088147802649094E-11</v>
      </c>
      <c r="G266" s="15">
        <f t="shared" si="19"/>
        <v>99999.999999999913</v>
      </c>
    </row>
    <row r="267" spans="2:7" ht="14.25" customHeight="1" x14ac:dyDescent="0.25">
      <c r="B267" s="19">
        <f t="shared" si="24"/>
        <v>213</v>
      </c>
      <c r="C267" s="15">
        <f t="shared" si="20"/>
        <v>0</v>
      </c>
      <c r="D267" s="15">
        <f t="shared" si="21"/>
        <v>3.7120061584437126E-13</v>
      </c>
      <c r="E267" s="15">
        <f t="shared" si="22"/>
        <v>-3.7120061584437126E-13</v>
      </c>
      <c r="F267" s="15">
        <f t="shared" si="23"/>
        <v>8.9459348418493464E-11</v>
      </c>
      <c r="G267" s="15">
        <f t="shared" si="19"/>
        <v>99999.999999999913</v>
      </c>
    </row>
    <row r="268" spans="2:7" ht="14.25" customHeight="1" x14ac:dyDescent="0.25">
      <c r="B268" s="19">
        <f t="shared" si="24"/>
        <v>214</v>
      </c>
      <c r="C268" s="15">
        <f t="shared" si="20"/>
        <v>0</v>
      </c>
      <c r="D268" s="15">
        <f t="shared" si="21"/>
        <v>3.7274728507705611E-13</v>
      </c>
      <c r="E268" s="15">
        <f t="shared" si="22"/>
        <v>-3.7274728507705611E-13</v>
      </c>
      <c r="F268" s="15">
        <f t="shared" si="23"/>
        <v>8.9832095703570518E-11</v>
      </c>
      <c r="G268" s="15">
        <f t="shared" si="19"/>
        <v>99999.999999999913</v>
      </c>
    </row>
    <row r="269" spans="2:7" ht="14.25" customHeight="1" x14ac:dyDescent="0.25">
      <c r="B269" s="19">
        <f t="shared" si="24"/>
        <v>215</v>
      </c>
      <c r="C269" s="15">
        <f t="shared" si="20"/>
        <v>0</v>
      </c>
      <c r="D269" s="15">
        <f t="shared" si="21"/>
        <v>3.7430039876487718E-13</v>
      </c>
      <c r="E269" s="15">
        <f t="shared" si="22"/>
        <v>-3.7430039876487718E-13</v>
      </c>
      <c r="F269" s="15">
        <f t="shared" si="23"/>
        <v>9.0206396102335391E-11</v>
      </c>
      <c r="G269" s="15">
        <f t="shared" si="19"/>
        <v>99999.999999999913</v>
      </c>
    </row>
    <row r="270" spans="2:7" ht="14.25" customHeight="1" x14ac:dyDescent="0.25">
      <c r="B270" s="19">
        <f t="shared" si="24"/>
        <v>216</v>
      </c>
      <c r="C270" s="15">
        <f t="shared" si="20"/>
        <v>0</v>
      </c>
      <c r="D270" s="15">
        <f t="shared" si="21"/>
        <v>3.7585998375973082E-13</v>
      </c>
      <c r="E270" s="15">
        <f t="shared" si="22"/>
        <v>-3.7585998375973082E-13</v>
      </c>
      <c r="F270" s="15">
        <f t="shared" si="23"/>
        <v>9.0582256086095125E-11</v>
      </c>
      <c r="G270" s="15">
        <f t="shared" si="19"/>
        <v>99999.999999999913</v>
      </c>
    </row>
    <row r="271" spans="2:7" ht="14.25" customHeight="1" x14ac:dyDescent="0.25">
      <c r="B271" s="19">
        <f t="shared" si="24"/>
        <v>217</v>
      </c>
      <c r="C271" s="15">
        <f t="shared" si="20"/>
        <v>0</v>
      </c>
      <c r="D271" s="15">
        <f t="shared" si="21"/>
        <v>3.7742606702539637E-13</v>
      </c>
      <c r="E271" s="15">
        <f t="shared" si="22"/>
        <v>-3.7742606702539637E-13</v>
      </c>
      <c r="F271" s="15">
        <f t="shared" si="23"/>
        <v>9.0959682153120527E-11</v>
      </c>
      <c r="G271" s="15">
        <f t="shared" si="19"/>
        <v>99999.999999999913</v>
      </c>
    </row>
    <row r="272" spans="2:7" ht="14.25" customHeight="1" x14ac:dyDescent="0.25">
      <c r="B272" s="19">
        <f t="shared" si="24"/>
        <v>218</v>
      </c>
      <c r="C272" s="15">
        <f t="shared" si="20"/>
        <v>0</v>
      </c>
      <c r="D272" s="15">
        <f t="shared" si="21"/>
        <v>3.7899867563800222E-13</v>
      </c>
      <c r="E272" s="15">
        <f t="shared" si="22"/>
        <v>-3.7899867563800222E-13</v>
      </c>
      <c r="F272" s="15">
        <f t="shared" si="23"/>
        <v>9.1338680828758529E-11</v>
      </c>
      <c r="G272" s="15">
        <f t="shared" si="19"/>
        <v>99999.999999999913</v>
      </c>
    </row>
    <row r="273" spans="2:7" ht="14.25" customHeight="1" x14ac:dyDescent="0.25">
      <c r="B273" s="19">
        <f t="shared" si="24"/>
        <v>219</v>
      </c>
      <c r="C273" s="15">
        <f t="shared" si="20"/>
        <v>0</v>
      </c>
      <c r="D273" s="15">
        <f t="shared" si="21"/>
        <v>3.8057783678649391E-13</v>
      </c>
      <c r="E273" s="15">
        <f t="shared" si="22"/>
        <v>-3.8057783678649391E-13</v>
      </c>
      <c r="F273" s="15">
        <f t="shared" si="23"/>
        <v>9.1719258665545029E-11</v>
      </c>
      <c r="G273" s="15">
        <f t="shared" si="19"/>
        <v>99999.999999999913</v>
      </c>
    </row>
    <row r="274" spans="2:7" ht="14.25" customHeight="1" x14ac:dyDescent="0.25">
      <c r="B274" s="19">
        <f t="shared" si="24"/>
        <v>220</v>
      </c>
      <c r="C274" s="15">
        <f t="shared" si="20"/>
        <v>0</v>
      </c>
      <c r="D274" s="15">
        <f t="shared" si="21"/>
        <v>3.8216357777310433E-13</v>
      </c>
      <c r="E274" s="15">
        <f t="shared" si="22"/>
        <v>-3.8216357777310433E-13</v>
      </c>
      <c r="F274" s="15">
        <f t="shared" si="23"/>
        <v>9.2101422243318128E-11</v>
      </c>
      <c r="G274" s="15">
        <f t="shared" si="19"/>
        <v>99999.999999999913</v>
      </c>
    </row>
    <row r="275" spans="2:7" ht="14.25" customHeight="1" x14ac:dyDescent="0.25">
      <c r="B275" s="19">
        <f t="shared" si="24"/>
        <v>221</v>
      </c>
      <c r="C275" s="15">
        <f t="shared" si="20"/>
        <v>0</v>
      </c>
      <c r="D275" s="15">
        <f t="shared" si="21"/>
        <v>3.8375592601382555E-13</v>
      </c>
      <c r="E275" s="15">
        <f t="shared" si="22"/>
        <v>-3.8375592601382555E-13</v>
      </c>
      <c r="F275" s="15">
        <f t="shared" si="23"/>
        <v>9.2485178169331953E-11</v>
      </c>
      <c r="G275" s="15">
        <f t="shared" si="19"/>
        <v>99999.999999999913</v>
      </c>
    </row>
    <row r="276" spans="2:7" ht="14.25" customHeight="1" x14ac:dyDescent="0.25">
      <c r="B276" s="19">
        <f t="shared" si="24"/>
        <v>222</v>
      </c>
      <c r="C276" s="15">
        <f t="shared" si="20"/>
        <v>0</v>
      </c>
      <c r="D276" s="15">
        <f t="shared" si="21"/>
        <v>3.8535490903888318E-13</v>
      </c>
      <c r="E276" s="15">
        <f t="shared" si="22"/>
        <v>-3.8535490903888318E-13</v>
      </c>
      <c r="F276" s="15">
        <f t="shared" si="23"/>
        <v>9.2870533078370842E-11</v>
      </c>
      <c r="G276" s="15">
        <f t="shared" si="19"/>
        <v>99999.999999999913</v>
      </c>
    </row>
    <row r="277" spans="2:7" ht="14.25" customHeight="1" x14ac:dyDescent="0.25">
      <c r="B277" s="19">
        <f t="shared" si="24"/>
        <v>223</v>
      </c>
      <c r="C277" s="15">
        <f t="shared" si="20"/>
        <v>0</v>
      </c>
      <c r="D277" s="15">
        <f t="shared" si="21"/>
        <v>3.8696055449321188E-13</v>
      </c>
      <c r="E277" s="15">
        <f t="shared" si="22"/>
        <v>-3.8696055449321188E-13</v>
      </c>
      <c r="F277" s="15">
        <f t="shared" si="23"/>
        <v>9.3257493632864051E-11</v>
      </c>
      <c r="G277" s="15">
        <f t="shared" si="19"/>
        <v>99999.999999999913</v>
      </c>
    </row>
    <row r="278" spans="2:7" ht="14.25" customHeight="1" x14ac:dyDescent="0.25">
      <c r="B278" s="19">
        <f t="shared" si="24"/>
        <v>224</v>
      </c>
      <c r="C278" s="15">
        <f t="shared" si="20"/>
        <v>0</v>
      </c>
      <c r="D278" s="15">
        <f t="shared" si="21"/>
        <v>3.8857289013693358E-13</v>
      </c>
      <c r="E278" s="15">
        <f t="shared" si="22"/>
        <v>-3.8857289013693358E-13</v>
      </c>
      <c r="F278" s="15">
        <f t="shared" si="23"/>
        <v>9.364606652300098E-11</v>
      </c>
      <c r="G278" s="15">
        <f t="shared" si="19"/>
        <v>99999.999999999913</v>
      </c>
    </row>
    <row r="279" spans="2:7" ht="14.25" customHeight="1" x14ac:dyDescent="0.25">
      <c r="B279" s="19">
        <f t="shared" si="24"/>
        <v>225</v>
      </c>
      <c r="C279" s="15">
        <f t="shared" si="20"/>
        <v>0</v>
      </c>
      <c r="D279" s="15">
        <f t="shared" si="21"/>
        <v>3.9019194384583747E-13</v>
      </c>
      <c r="E279" s="15">
        <f t="shared" si="22"/>
        <v>-3.9019194384583747E-13</v>
      </c>
      <c r="F279" s="15">
        <f t="shared" si="23"/>
        <v>9.4036258466846822E-11</v>
      </c>
      <c r="G279" s="15">
        <f t="shared" si="19"/>
        <v>99999.999999999913</v>
      </c>
    </row>
    <row r="280" spans="2:7" ht="14.25" customHeight="1" x14ac:dyDescent="0.25">
      <c r="B280" s="19">
        <f t="shared" si="24"/>
        <v>226</v>
      </c>
      <c r="C280" s="15">
        <f t="shared" si="20"/>
        <v>0</v>
      </c>
      <c r="D280" s="15">
        <f t="shared" si="21"/>
        <v>3.918177436118618E-13</v>
      </c>
      <c r="E280" s="15">
        <f t="shared" si="22"/>
        <v>-3.918177436118618E-13</v>
      </c>
      <c r="F280" s="15">
        <f t="shared" si="23"/>
        <v>9.4428076210458689E-11</v>
      </c>
      <c r="G280" s="15">
        <f t="shared" si="19"/>
        <v>99999.999999999913</v>
      </c>
    </row>
    <row r="281" spans="2:7" ht="14.25" customHeight="1" x14ac:dyDescent="0.25">
      <c r="B281" s="19">
        <f t="shared" si="24"/>
        <v>227</v>
      </c>
      <c r="C281" s="15">
        <f t="shared" si="20"/>
        <v>0</v>
      </c>
      <c r="D281" s="15">
        <f t="shared" si="21"/>
        <v>3.9345031754357791E-13</v>
      </c>
      <c r="E281" s="15">
        <f t="shared" si="22"/>
        <v>-3.9345031754357791E-13</v>
      </c>
      <c r="F281" s="15">
        <f t="shared" si="23"/>
        <v>9.4821526528002262E-11</v>
      </c>
      <c r="G281" s="15">
        <f t="shared" si="19"/>
        <v>99999.999999999898</v>
      </c>
    </row>
    <row r="282" spans="2:7" ht="14.25" customHeight="1" x14ac:dyDescent="0.25">
      <c r="B282" s="19">
        <f t="shared" si="24"/>
        <v>228</v>
      </c>
      <c r="C282" s="15">
        <f t="shared" si="20"/>
        <v>0</v>
      </c>
      <c r="D282" s="15">
        <f t="shared" si="21"/>
        <v>3.9508969386667615E-13</v>
      </c>
      <c r="E282" s="15">
        <f t="shared" si="22"/>
        <v>-3.9508969386667615E-13</v>
      </c>
      <c r="F282" s="15">
        <f t="shared" si="23"/>
        <v>9.5216616221868936E-11</v>
      </c>
      <c r="G282" s="15">
        <f t="shared" si="19"/>
        <v>99999.999999999898</v>
      </c>
    </row>
    <row r="283" spans="2:7" ht="14.25" customHeight="1" x14ac:dyDescent="0.25">
      <c r="B283" s="19">
        <f t="shared" si="24"/>
        <v>229</v>
      </c>
      <c r="C283" s="15">
        <f t="shared" si="20"/>
        <v>0</v>
      </c>
      <c r="D283" s="15">
        <f t="shared" si="21"/>
        <v>3.9673590092445394E-13</v>
      </c>
      <c r="E283" s="15">
        <f t="shared" si="22"/>
        <v>-3.9673590092445394E-13</v>
      </c>
      <c r="F283" s="15">
        <f t="shared" si="23"/>
        <v>9.5613352122793388E-11</v>
      </c>
      <c r="G283" s="15">
        <f t="shared" si="19"/>
        <v>99999.999999999898</v>
      </c>
    </row>
    <row r="284" spans="2:7" ht="14.25" customHeight="1" x14ac:dyDescent="0.25">
      <c r="B284" s="19">
        <f t="shared" si="24"/>
        <v>230</v>
      </c>
      <c r="C284" s="15">
        <f t="shared" si="20"/>
        <v>0</v>
      </c>
      <c r="D284" s="15">
        <f t="shared" si="21"/>
        <v>3.9838896717830584E-13</v>
      </c>
      <c r="E284" s="15">
        <f t="shared" si="22"/>
        <v>-3.9838896717830584E-13</v>
      </c>
      <c r="F284" s="15">
        <f t="shared" si="23"/>
        <v>9.6011741089971689E-11</v>
      </c>
      <c r="G284" s="15">
        <f t="shared" si="19"/>
        <v>99999.999999999898</v>
      </c>
    </row>
    <row r="285" spans="2:7" ht="14.25" customHeight="1" x14ac:dyDescent="0.25">
      <c r="B285" s="19">
        <f t="shared" si="24"/>
        <v>231</v>
      </c>
      <c r="C285" s="15">
        <f t="shared" si="20"/>
        <v>0</v>
      </c>
      <c r="D285" s="15">
        <f t="shared" si="21"/>
        <v>4.0004892120821541E-13</v>
      </c>
      <c r="E285" s="15">
        <f t="shared" si="22"/>
        <v>-4.0004892120821541E-13</v>
      </c>
      <c r="F285" s="15">
        <f t="shared" si="23"/>
        <v>9.6411790011179907E-11</v>
      </c>
      <c r="G285" s="15">
        <f t="shared" si="19"/>
        <v>99999.999999999898</v>
      </c>
    </row>
    <row r="286" spans="2:7" ht="14.25" customHeight="1" x14ac:dyDescent="0.25">
      <c r="B286" s="19">
        <f t="shared" si="24"/>
        <v>232</v>
      </c>
      <c r="C286" s="15">
        <f t="shared" si="20"/>
        <v>0</v>
      </c>
      <c r="D286" s="15">
        <f t="shared" si="21"/>
        <v>4.0171579171324967E-13</v>
      </c>
      <c r="E286" s="15">
        <f t="shared" si="22"/>
        <v>-4.0171579171324967E-13</v>
      </c>
      <c r="F286" s="15">
        <f t="shared" si="23"/>
        <v>9.6813505802893155E-11</v>
      </c>
      <c r="G286" s="15">
        <f t="shared" si="19"/>
        <v>99999.999999999898</v>
      </c>
    </row>
    <row r="287" spans="2:7" ht="14.25" customHeight="1" x14ac:dyDescent="0.25">
      <c r="B287" s="19">
        <f t="shared" si="24"/>
        <v>233</v>
      </c>
      <c r="C287" s="15">
        <f t="shared" si="20"/>
        <v>0</v>
      </c>
      <c r="D287" s="15">
        <f t="shared" si="21"/>
        <v>4.0338960751205485E-13</v>
      </c>
      <c r="E287" s="15">
        <f t="shared" si="22"/>
        <v>-4.0338960751205485E-13</v>
      </c>
      <c r="F287" s="15">
        <f t="shared" si="23"/>
        <v>9.7216895410405208E-11</v>
      </c>
      <c r="G287" s="15">
        <f t="shared" si="19"/>
        <v>99999.999999999898</v>
      </c>
    </row>
    <row r="288" spans="2:7" ht="14.25" customHeight="1" x14ac:dyDescent="0.25">
      <c r="B288" s="19">
        <f t="shared" si="24"/>
        <v>234</v>
      </c>
      <c r="C288" s="15">
        <f t="shared" si="20"/>
        <v>0</v>
      </c>
      <c r="D288" s="15">
        <f t="shared" si="21"/>
        <v>4.0507039754335506E-13</v>
      </c>
      <c r="E288" s="15">
        <f t="shared" si="22"/>
        <v>-4.0507039754335506E-13</v>
      </c>
      <c r="F288" s="15">
        <f t="shared" si="23"/>
        <v>9.7621965807948558E-11</v>
      </c>
      <c r="G288" s="15">
        <f t="shared" si="19"/>
        <v>99999.999999999898</v>
      </c>
    </row>
    <row r="289" spans="2:7" ht="14.25" customHeight="1" x14ac:dyDescent="0.25">
      <c r="B289" s="19">
        <f t="shared" si="24"/>
        <v>235</v>
      </c>
      <c r="C289" s="15">
        <f t="shared" si="20"/>
        <v>0</v>
      </c>
      <c r="D289" s="15">
        <f t="shared" si="21"/>
        <v>4.0675819086645237E-13</v>
      </c>
      <c r="E289" s="15">
        <f t="shared" si="22"/>
        <v>-4.0675819086645237E-13</v>
      </c>
      <c r="F289" s="15">
        <f t="shared" si="23"/>
        <v>9.8028723998815009E-11</v>
      </c>
      <c r="G289" s="15">
        <f t="shared" si="19"/>
        <v>99999.999999999898</v>
      </c>
    </row>
    <row r="290" spans="2:7" ht="14.25" customHeight="1" x14ac:dyDescent="0.25">
      <c r="B290" s="19">
        <f t="shared" si="24"/>
        <v>236</v>
      </c>
      <c r="C290" s="15">
        <f t="shared" si="20"/>
        <v>0</v>
      </c>
      <c r="D290" s="15">
        <f t="shared" si="21"/>
        <v>4.0845301666172925E-13</v>
      </c>
      <c r="E290" s="15">
        <f t="shared" si="22"/>
        <v>-4.0845301666172925E-13</v>
      </c>
      <c r="F290" s="15">
        <f t="shared" si="23"/>
        <v>9.8437177015476734E-11</v>
      </c>
      <c r="G290" s="15">
        <f t="shared" si="19"/>
        <v>99999.999999999898</v>
      </c>
    </row>
    <row r="291" spans="2:7" ht="14.25" customHeight="1" x14ac:dyDescent="0.25">
      <c r="B291" s="19">
        <f t="shared" si="24"/>
        <v>237</v>
      </c>
      <c r="C291" s="15">
        <f t="shared" si="20"/>
        <v>0</v>
      </c>
      <c r="D291" s="15">
        <f t="shared" si="21"/>
        <v>4.1015490423115306E-13</v>
      </c>
      <c r="E291" s="15">
        <f t="shared" si="22"/>
        <v>-4.1015490423115306E-13</v>
      </c>
      <c r="F291" s="15">
        <f t="shared" si="23"/>
        <v>9.8847331919707889E-11</v>
      </c>
      <c r="G291" s="15">
        <f t="shared" si="19"/>
        <v>99999.999999999898</v>
      </c>
    </row>
    <row r="292" spans="2:7" ht="14.25" customHeight="1" x14ac:dyDescent="0.25">
      <c r="B292" s="19">
        <f t="shared" si="24"/>
        <v>238</v>
      </c>
      <c r="C292" s="15">
        <f t="shared" si="20"/>
        <v>0</v>
      </c>
      <c r="D292" s="15">
        <f t="shared" si="21"/>
        <v>4.118638829987829E-13</v>
      </c>
      <c r="E292" s="15">
        <f t="shared" si="22"/>
        <v>-4.118638829987829E-13</v>
      </c>
      <c r="F292" s="15">
        <f t="shared" si="23"/>
        <v>9.9259195802706673E-11</v>
      </c>
      <c r="G292" s="15">
        <f t="shared" si="19"/>
        <v>99999.999999999898</v>
      </c>
    </row>
    <row r="293" spans="2:7" ht="14.25" customHeight="1" x14ac:dyDescent="0.25">
      <c r="B293" s="19">
        <f t="shared" si="24"/>
        <v>239</v>
      </c>
      <c r="C293" s="15">
        <f t="shared" si="20"/>
        <v>0</v>
      </c>
      <c r="D293" s="15">
        <f t="shared" si="21"/>
        <v>4.1357998251127785E-13</v>
      </c>
      <c r="E293" s="15">
        <f t="shared" si="22"/>
        <v>-4.1357998251127785E-13</v>
      </c>
      <c r="F293" s="15">
        <f t="shared" si="23"/>
        <v>9.9672775785217956E-11</v>
      </c>
      <c r="G293" s="15">
        <f t="shared" si="19"/>
        <v>99999.999999999898</v>
      </c>
    </row>
    <row r="294" spans="2:7" ht="14.25" customHeight="1" x14ac:dyDescent="0.25">
      <c r="B294" s="19">
        <f t="shared" si="24"/>
        <v>240</v>
      </c>
      <c r="C294" s="15">
        <f t="shared" si="20"/>
        <v>0</v>
      </c>
      <c r="D294" s="15">
        <f t="shared" si="21"/>
        <v>4.1530323243840818E-13</v>
      </c>
      <c r="E294" s="15">
        <f t="shared" si="22"/>
        <v>-4.1530323243840818E-13</v>
      </c>
      <c r="F294" s="15">
        <f t="shared" si="23"/>
        <v>1.0008807901765636E-10</v>
      </c>
      <c r="G294" s="15">
        <f t="shared" si="19"/>
        <v>99999.999999999898</v>
      </c>
    </row>
    <row r="295" spans="2:7" ht="14.25" customHeight="1" x14ac:dyDescent="0.25">
      <c r="B295" s="19">
        <f t="shared" si="24"/>
        <v>241</v>
      </c>
      <c r="C295" s="15">
        <f t="shared" si="20"/>
        <v>0</v>
      </c>
      <c r="D295" s="15">
        <f t="shared" si="21"/>
        <v>4.1703366257356817E-13</v>
      </c>
      <c r="E295" s="15">
        <f t="shared" si="22"/>
        <v>-4.1703366257356817E-13</v>
      </c>
      <c r="F295" s="15">
        <f t="shared" si="23"/>
        <v>1.0050511268022993E-10</v>
      </c>
      <c r="G295" s="15">
        <f t="shared" si="19"/>
        <v>99999.999999999898</v>
      </c>
    </row>
    <row r="296" spans="2:7" ht="14.25" customHeight="1" x14ac:dyDescent="0.25">
      <c r="B296" s="19">
        <f t="shared" si="24"/>
        <v>242</v>
      </c>
      <c r="C296" s="15">
        <f t="shared" si="20"/>
        <v>0</v>
      </c>
      <c r="D296" s="15">
        <f t="shared" si="21"/>
        <v>4.1877130283429139E-13</v>
      </c>
      <c r="E296" s="15">
        <f t="shared" si="22"/>
        <v>-4.1877130283429139E-13</v>
      </c>
      <c r="F296" s="15">
        <f t="shared" si="23"/>
        <v>1.0092388398306422E-10</v>
      </c>
      <c r="G296" s="15">
        <f t="shared" si="19"/>
        <v>99999.999999999898</v>
      </c>
    </row>
    <row r="297" spans="2:7" ht="14.25" customHeight="1" x14ac:dyDescent="0.25">
      <c r="B297" s="19">
        <f t="shared" si="24"/>
        <v>243</v>
      </c>
      <c r="C297" s="15">
        <f t="shared" si="20"/>
        <v>0</v>
      </c>
      <c r="D297" s="15">
        <f t="shared" si="21"/>
        <v>4.2051618326276759E-13</v>
      </c>
      <c r="E297" s="15">
        <f t="shared" si="22"/>
        <v>-4.2051618326276759E-13</v>
      </c>
      <c r="F297" s="15">
        <f t="shared" si="23"/>
        <v>1.0134440016632699E-10</v>
      </c>
      <c r="G297" s="15">
        <f t="shared" si="19"/>
        <v>99999.999999999898</v>
      </c>
    </row>
    <row r="298" spans="2:7" ht="14.25" customHeight="1" x14ac:dyDescent="0.25">
      <c r="B298" s="19">
        <f t="shared" si="24"/>
        <v>244</v>
      </c>
      <c r="C298" s="15">
        <f t="shared" si="20"/>
        <v>0</v>
      </c>
      <c r="D298" s="15">
        <f t="shared" si="21"/>
        <v>4.2226833402636248E-13</v>
      </c>
      <c r="E298" s="15">
        <f t="shared" si="22"/>
        <v>-4.2226833402636248E-13</v>
      </c>
      <c r="F298" s="15">
        <f t="shared" si="23"/>
        <v>1.0176666850035335E-10</v>
      </c>
      <c r="G298" s="15">
        <f t="shared" si="19"/>
        <v>99999.999999999898</v>
      </c>
    </row>
    <row r="299" spans="2:7" ht="14.25" customHeight="1" x14ac:dyDescent="0.25">
      <c r="B299" s="19">
        <f t="shared" si="24"/>
        <v>245</v>
      </c>
      <c r="C299" s="15">
        <f t="shared" si="20"/>
        <v>0</v>
      </c>
      <c r="D299" s="15">
        <f t="shared" si="21"/>
        <v>4.2402778541813897E-13</v>
      </c>
      <c r="E299" s="15">
        <f t="shared" si="22"/>
        <v>-4.2402778541813897E-13</v>
      </c>
      <c r="F299" s="15">
        <f t="shared" si="23"/>
        <v>1.0219069628577149E-10</v>
      </c>
      <c r="G299" s="15">
        <f t="shared" si="19"/>
        <v>99999.999999999898</v>
      </c>
    </row>
    <row r="300" spans="2:7" ht="14.25" customHeight="1" x14ac:dyDescent="0.25">
      <c r="B300" s="19">
        <f t="shared" si="24"/>
        <v>246</v>
      </c>
      <c r="C300" s="15">
        <f t="shared" si="20"/>
        <v>0</v>
      </c>
      <c r="D300" s="15">
        <f t="shared" si="21"/>
        <v>4.257945678573812E-13</v>
      </c>
      <c r="E300" s="15">
        <f t="shared" si="22"/>
        <v>-4.257945678573812E-13</v>
      </c>
      <c r="F300" s="15">
        <f t="shared" si="23"/>
        <v>1.0261649085362887E-10</v>
      </c>
      <c r="G300" s="15">
        <f t="shared" si="19"/>
        <v>99999.999999999898</v>
      </c>
    </row>
    <row r="301" spans="2:7" ht="14.25" customHeight="1" x14ac:dyDescent="0.25">
      <c r="B301" s="19">
        <f t="shared" si="24"/>
        <v>247</v>
      </c>
      <c r="C301" s="15">
        <f t="shared" si="20"/>
        <v>0</v>
      </c>
      <c r="D301" s="15">
        <f t="shared" si="21"/>
        <v>4.2756871189012033E-13</v>
      </c>
      <c r="E301" s="15">
        <f t="shared" si="22"/>
        <v>-4.2756871189012033E-13</v>
      </c>
      <c r="F301" s="15">
        <f t="shared" si="23"/>
        <v>1.0304405956551898E-10</v>
      </c>
      <c r="G301" s="15">
        <f t="shared" si="19"/>
        <v>99999.999999999898</v>
      </c>
    </row>
    <row r="302" spans="2:7" ht="14.25" customHeight="1" x14ac:dyDescent="0.25">
      <c r="B302" s="19">
        <f t="shared" si="24"/>
        <v>248</v>
      </c>
      <c r="C302" s="15">
        <f t="shared" si="20"/>
        <v>0</v>
      </c>
      <c r="D302" s="15">
        <f t="shared" si="21"/>
        <v>4.2935024818966245E-13</v>
      </c>
      <c r="E302" s="15">
        <f t="shared" si="22"/>
        <v>-4.2935024818966245E-13</v>
      </c>
      <c r="F302" s="15">
        <f t="shared" si="23"/>
        <v>1.0347340981370865E-10</v>
      </c>
      <c r="G302" s="15">
        <f t="shared" si="19"/>
        <v>99999.999999999898</v>
      </c>
    </row>
    <row r="303" spans="2:7" ht="14.25" customHeight="1" x14ac:dyDescent="0.25">
      <c r="B303" s="19">
        <f t="shared" si="24"/>
        <v>249</v>
      </c>
      <c r="C303" s="15">
        <f t="shared" si="20"/>
        <v>0</v>
      </c>
      <c r="D303" s="15">
        <f t="shared" si="21"/>
        <v>4.3113920755711936E-13</v>
      </c>
      <c r="E303" s="15">
        <f t="shared" si="22"/>
        <v>-4.3113920755711936E-13</v>
      </c>
      <c r="F303" s="15">
        <f t="shared" si="23"/>
        <v>1.0390454902126577E-10</v>
      </c>
      <c r="G303" s="15">
        <f t="shared" si="19"/>
        <v>99999.999999999898</v>
      </c>
    </row>
    <row r="304" spans="2:7" ht="14.25" customHeight="1" x14ac:dyDescent="0.25">
      <c r="B304" s="19">
        <f t="shared" si="24"/>
        <v>250</v>
      </c>
      <c r="C304" s="15">
        <f t="shared" si="20"/>
        <v>0</v>
      </c>
      <c r="D304" s="15">
        <f t="shared" si="21"/>
        <v>4.3293562092194073E-13</v>
      </c>
      <c r="E304" s="15">
        <f t="shared" si="22"/>
        <v>-4.3293562092194073E-13</v>
      </c>
      <c r="F304" s="15">
        <f t="shared" si="23"/>
        <v>1.0433748464218771E-10</v>
      </c>
      <c r="G304" s="15">
        <f t="shared" si="19"/>
        <v>99999.999999999898</v>
      </c>
    </row>
    <row r="305" spans="2:7" ht="14.25" customHeight="1" x14ac:dyDescent="0.25">
      <c r="B305" s="19">
        <f t="shared" si="24"/>
        <v>251</v>
      </c>
      <c r="C305" s="15">
        <f t="shared" si="20"/>
        <v>0</v>
      </c>
      <c r="D305" s="15">
        <f t="shared" si="21"/>
        <v>4.3473951934244883E-13</v>
      </c>
      <c r="E305" s="15">
        <f t="shared" si="22"/>
        <v>-4.3473951934244883E-13</v>
      </c>
      <c r="F305" s="15">
        <f t="shared" si="23"/>
        <v>1.0477222416153016E-10</v>
      </c>
      <c r="G305" s="15">
        <f t="shared" si="19"/>
        <v>99999.999999999898</v>
      </c>
    </row>
    <row r="306" spans="2:7" ht="14.25" customHeight="1" x14ac:dyDescent="0.25">
      <c r="B306" s="19">
        <f t="shared" si="24"/>
        <v>252</v>
      </c>
      <c r="C306" s="15">
        <f t="shared" si="20"/>
        <v>0</v>
      </c>
      <c r="D306" s="15">
        <f t="shared" si="21"/>
        <v>4.365509340063757E-13</v>
      </c>
      <c r="E306" s="15">
        <f t="shared" si="22"/>
        <v>-4.365509340063757E-13</v>
      </c>
      <c r="F306" s="15">
        <f t="shared" si="23"/>
        <v>1.0520877509553653E-10</v>
      </c>
      <c r="G306" s="15">
        <f t="shared" si="19"/>
        <v>99999.999999999898</v>
      </c>
    </row>
    <row r="307" spans="2:7" ht="14.25" customHeight="1" x14ac:dyDescent="0.25">
      <c r="B307" s="19">
        <f t="shared" si="24"/>
        <v>253</v>
      </c>
      <c r="C307" s="15">
        <f t="shared" si="20"/>
        <v>0</v>
      </c>
      <c r="D307" s="15">
        <f t="shared" si="21"/>
        <v>4.3836989623140226E-13</v>
      </c>
      <c r="E307" s="15">
        <f t="shared" si="22"/>
        <v>-4.3836989623140226E-13</v>
      </c>
      <c r="F307" s="15">
        <f t="shared" si="23"/>
        <v>1.0564714499176793E-10</v>
      </c>
      <c r="G307" s="15">
        <f t="shared" si="19"/>
        <v>99999.999999999898</v>
      </c>
    </row>
    <row r="308" spans="2:7" ht="14.25" customHeight="1" x14ac:dyDescent="0.25">
      <c r="B308" s="19">
        <f t="shared" si="24"/>
        <v>254</v>
      </c>
      <c r="C308" s="15">
        <f t="shared" si="20"/>
        <v>0</v>
      </c>
      <c r="D308" s="15">
        <f t="shared" si="21"/>
        <v>4.4019643746569972E-13</v>
      </c>
      <c r="E308" s="15">
        <f t="shared" si="22"/>
        <v>-4.4019643746569972E-13</v>
      </c>
      <c r="F308" s="15">
        <f t="shared" si="23"/>
        <v>1.0608734142923362E-10</v>
      </c>
      <c r="G308" s="15">
        <f t="shared" si="19"/>
        <v>99999.999999999898</v>
      </c>
    </row>
    <row r="309" spans="2:7" ht="14.25" customHeight="1" x14ac:dyDescent="0.25">
      <c r="B309" s="19">
        <f t="shared" si="24"/>
        <v>255</v>
      </c>
      <c r="C309" s="15">
        <f t="shared" si="20"/>
        <v>0</v>
      </c>
      <c r="D309" s="15">
        <f t="shared" si="21"/>
        <v>4.4203058928847351E-13</v>
      </c>
      <c r="E309" s="15">
        <f t="shared" si="22"/>
        <v>-4.4203058928847351E-13</v>
      </c>
      <c r="F309" s="15">
        <f t="shared" si="23"/>
        <v>1.065293720185221E-10</v>
      </c>
      <c r="G309" s="15">
        <f t="shared" si="19"/>
        <v>99999.999999999898</v>
      </c>
    </row>
    <row r="310" spans="2:7" ht="14.25" customHeight="1" x14ac:dyDescent="0.25">
      <c r="B310" s="19">
        <f t="shared" si="24"/>
        <v>256</v>
      </c>
      <c r="C310" s="15">
        <f t="shared" si="20"/>
        <v>0</v>
      </c>
      <c r="D310" s="15">
        <f t="shared" si="21"/>
        <v>4.4387238341050884E-13</v>
      </c>
      <c r="E310" s="15">
        <f t="shared" si="22"/>
        <v>-4.4387238341050884E-13</v>
      </c>
      <c r="F310" s="15">
        <f t="shared" si="23"/>
        <v>1.0697324440193261E-10</v>
      </c>
      <c r="G310" s="15">
        <f t="shared" si="19"/>
        <v>99999.999999999898</v>
      </c>
    </row>
    <row r="311" spans="2:7" ht="14.25" customHeight="1" x14ac:dyDescent="0.25">
      <c r="B311" s="19">
        <f t="shared" si="24"/>
        <v>257</v>
      </c>
      <c r="C311" s="15">
        <f t="shared" si="20"/>
        <v>0</v>
      </c>
      <c r="D311" s="15">
        <f t="shared" si="21"/>
        <v>4.4572185167471919E-13</v>
      </c>
      <c r="E311" s="15">
        <f t="shared" si="22"/>
        <v>-4.4572185167471919E-13</v>
      </c>
      <c r="F311" s="15">
        <f t="shared" si="23"/>
        <v>1.0741896625360733E-10</v>
      </c>
      <c r="G311" s="15">
        <f t="shared" ref="G311:G374" si="25">+$E$8-F311</f>
        <v>99999.999999999898</v>
      </c>
    </row>
    <row r="312" spans="2:7" ht="14.25" customHeight="1" x14ac:dyDescent="0.25">
      <c r="B312" s="19">
        <f t="shared" si="24"/>
        <v>258</v>
      </c>
      <c r="C312" s="15">
        <f t="shared" ref="C312:C375" si="26">IF(F311&lt;0.01,0,$E$11)</f>
        <v>0</v>
      </c>
      <c r="D312" s="15">
        <f t="shared" ref="D312:D375" si="27">IF(F311&lt;0,0,(F311*$E$10/12))</f>
        <v>4.4757902605669722E-13</v>
      </c>
      <c r="E312" s="15">
        <f t="shared" ref="E312:E375" si="28">C312-D312</f>
        <v>-4.4757902605669722E-13</v>
      </c>
      <c r="F312" s="15">
        <f t="shared" ref="F312:F375" si="29">F311-E312</f>
        <v>1.0786654527966403E-10</v>
      </c>
      <c r="G312" s="15">
        <f t="shared" si="25"/>
        <v>99999.999999999898</v>
      </c>
    </row>
    <row r="313" spans="2:7" ht="14.25" customHeight="1" x14ac:dyDescent="0.25">
      <c r="B313" s="19">
        <f t="shared" ref="B313:B376" si="30">+B312+1</f>
        <v>259</v>
      </c>
      <c r="C313" s="15">
        <f t="shared" si="26"/>
        <v>0</v>
      </c>
      <c r="D313" s="15">
        <f t="shared" si="27"/>
        <v>4.4944393866526681E-13</v>
      </c>
      <c r="E313" s="15">
        <f t="shared" si="28"/>
        <v>-4.4944393866526681E-13</v>
      </c>
      <c r="F313" s="15">
        <f t="shared" si="29"/>
        <v>1.0831598921832929E-10</v>
      </c>
      <c r="G313" s="15">
        <f t="shared" si="25"/>
        <v>99999.999999999898</v>
      </c>
    </row>
    <row r="314" spans="2:7" ht="14.25" customHeight="1" x14ac:dyDescent="0.25">
      <c r="B314" s="19">
        <f t="shared" si="30"/>
        <v>260</v>
      </c>
      <c r="C314" s="15">
        <f t="shared" si="26"/>
        <v>0</v>
      </c>
      <c r="D314" s="15">
        <f t="shared" si="27"/>
        <v>4.5131662174303875E-13</v>
      </c>
      <c r="E314" s="15">
        <f t="shared" si="28"/>
        <v>-4.5131662174303875E-13</v>
      </c>
      <c r="F314" s="15">
        <f t="shared" si="29"/>
        <v>1.0876730584007233E-10</v>
      </c>
      <c r="G314" s="15">
        <f t="shared" si="25"/>
        <v>99999.999999999898</v>
      </c>
    </row>
    <row r="315" spans="2:7" ht="14.25" customHeight="1" x14ac:dyDescent="0.25">
      <c r="B315" s="19">
        <f t="shared" si="30"/>
        <v>261</v>
      </c>
      <c r="C315" s="15">
        <f t="shared" si="26"/>
        <v>0</v>
      </c>
      <c r="D315" s="15">
        <f t="shared" si="27"/>
        <v>4.5319710766696809E-13</v>
      </c>
      <c r="E315" s="15">
        <f t="shared" si="28"/>
        <v>-4.5319710766696809E-13</v>
      </c>
      <c r="F315" s="15">
        <f t="shared" si="29"/>
        <v>1.092205029477393E-10</v>
      </c>
      <c r="G315" s="15">
        <f t="shared" si="25"/>
        <v>99999.999999999884</v>
      </c>
    </row>
    <row r="316" spans="2:7" ht="14.25" customHeight="1" x14ac:dyDescent="0.25">
      <c r="B316" s="19">
        <f t="shared" si="30"/>
        <v>262</v>
      </c>
      <c r="C316" s="15">
        <f t="shared" si="26"/>
        <v>0</v>
      </c>
      <c r="D316" s="15">
        <f t="shared" si="27"/>
        <v>4.5508542894891371E-13</v>
      </c>
      <c r="E316" s="15">
        <f t="shared" si="28"/>
        <v>-4.5508542894891371E-13</v>
      </c>
      <c r="F316" s="15">
        <f t="shared" si="29"/>
        <v>1.096755883766882E-10</v>
      </c>
      <c r="G316" s="15">
        <f t="shared" si="25"/>
        <v>99999.999999999884</v>
      </c>
    </row>
    <row r="317" spans="2:7" ht="14.25" customHeight="1" x14ac:dyDescent="0.25">
      <c r="B317" s="19">
        <f t="shared" si="30"/>
        <v>263</v>
      </c>
      <c r="C317" s="15">
        <f t="shared" si="26"/>
        <v>0</v>
      </c>
      <c r="D317" s="15">
        <f t="shared" si="27"/>
        <v>4.5698161823620084E-13</v>
      </c>
      <c r="E317" s="15">
        <f t="shared" si="28"/>
        <v>-4.5698161823620084E-13</v>
      </c>
      <c r="F317" s="15">
        <f t="shared" si="29"/>
        <v>1.101325699949244E-10</v>
      </c>
      <c r="G317" s="15">
        <f t="shared" si="25"/>
        <v>99999.999999999884</v>
      </c>
    </row>
    <row r="318" spans="2:7" ht="14.25" customHeight="1" x14ac:dyDescent="0.25">
      <c r="B318" s="19">
        <f t="shared" si="30"/>
        <v>264</v>
      </c>
      <c r="C318" s="15">
        <f t="shared" si="26"/>
        <v>0</v>
      </c>
      <c r="D318" s="15">
        <f t="shared" si="27"/>
        <v>4.5888570831218502E-13</v>
      </c>
      <c r="E318" s="15">
        <f t="shared" si="28"/>
        <v>-4.5888570831218502E-13</v>
      </c>
      <c r="F318" s="15">
        <f t="shared" si="29"/>
        <v>1.1059145570323659E-10</v>
      </c>
      <c r="G318" s="15">
        <f t="shared" si="25"/>
        <v>99999.999999999884</v>
      </c>
    </row>
    <row r="319" spans="2:7" ht="14.25" customHeight="1" x14ac:dyDescent="0.25">
      <c r="B319" s="19">
        <f t="shared" si="30"/>
        <v>265</v>
      </c>
      <c r="C319" s="15">
        <f t="shared" si="26"/>
        <v>0</v>
      </c>
      <c r="D319" s="15">
        <f t="shared" si="27"/>
        <v>4.607977320968191E-13</v>
      </c>
      <c r="E319" s="15">
        <f t="shared" si="28"/>
        <v>-4.607977320968191E-13</v>
      </c>
      <c r="F319" s="15">
        <f t="shared" si="29"/>
        <v>1.110522534353334E-10</v>
      </c>
      <c r="G319" s="15">
        <f t="shared" si="25"/>
        <v>99999.999999999884</v>
      </c>
    </row>
    <row r="320" spans="2:7" ht="14.25" customHeight="1" x14ac:dyDescent="0.25">
      <c r="B320" s="19">
        <f t="shared" si="30"/>
        <v>266</v>
      </c>
      <c r="C320" s="15">
        <f t="shared" si="26"/>
        <v>0</v>
      </c>
      <c r="D320" s="15">
        <f t="shared" si="27"/>
        <v>4.6271772264722255E-13</v>
      </c>
      <c r="E320" s="15">
        <f t="shared" si="28"/>
        <v>-4.6271772264722255E-13</v>
      </c>
      <c r="F320" s="15">
        <f t="shared" si="29"/>
        <v>1.1151497115798063E-10</v>
      </c>
      <c r="G320" s="15">
        <f t="shared" si="25"/>
        <v>99999.999999999884</v>
      </c>
    </row>
    <row r="321" spans="2:7" ht="14.25" customHeight="1" x14ac:dyDescent="0.25">
      <c r="B321" s="19">
        <f t="shared" si="30"/>
        <v>267</v>
      </c>
      <c r="C321" s="15">
        <f t="shared" si="26"/>
        <v>0</v>
      </c>
      <c r="D321" s="15">
        <f t="shared" si="27"/>
        <v>4.6464571315825269E-13</v>
      </c>
      <c r="E321" s="15">
        <f t="shared" si="28"/>
        <v>-4.6464571315825269E-13</v>
      </c>
      <c r="F321" s="15">
        <f t="shared" si="29"/>
        <v>1.1197961687113889E-10</v>
      </c>
      <c r="G321" s="15">
        <f t="shared" si="25"/>
        <v>99999.999999999884</v>
      </c>
    </row>
    <row r="322" spans="2:7" ht="14.25" customHeight="1" x14ac:dyDescent="0.25">
      <c r="B322" s="19">
        <f t="shared" si="30"/>
        <v>268</v>
      </c>
      <c r="C322" s="15">
        <f t="shared" si="26"/>
        <v>0</v>
      </c>
      <c r="D322" s="15">
        <f t="shared" si="27"/>
        <v>4.6658173696307871E-13</v>
      </c>
      <c r="E322" s="15">
        <f t="shared" si="28"/>
        <v>-4.6658173696307871E-13</v>
      </c>
      <c r="F322" s="15">
        <f t="shared" si="29"/>
        <v>1.1244619860810197E-10</v>
      </c>
      <c r="G322" s="15">
        <f t="shared" si="25"/>
        <v>99999.999999999884</v>
      </c>
    </row>
    <row r="323" spans="2:7" ht="14.25" customHeight="1" x14ac:dyDescent="0.25">
      <c r="B323" s="19">
        <f t="shared" si="30"/>
        <v>269</v>
      </c>
      <c r="C323" s="15">
        <f t="shared" si="26"/>
        <v>0</v>
      </c>
      <c r="D323" s="15">
        <f t="shared" si="27"/>
        <v>4.6852582753375826E-13</v>
      </c>
      <c r="E323" s="15">
        <f t="shared" si="28"/>
        <v>-4.6852582753375826E-13</v>
      </c>
      <c r="F323" s="15">
        <f t="shared" si="29"/>
        <v>1.1291472443563573E-10</v>
      </c>
      <c r="G323" s="15">
        <f t="shared" si="25"/>
        <v>99999.999999999884</v>
      </c>
    </row>
    <row r="324" spans="2:7" ht="14.25" customHeight="1" x14ac:dyDescent="0.25">
      <c r="B324" s="19">
        <f t="shared" si="30"/>
        <v>270</v>
      </c>
      <c r="C324" s="15">
        <f t="shared" si="26"/>
        <v>0</v>
      </c>
      <c r="D324" s="15">
        <f t="shared" si="27"/>
        <v>4.7047801848181556E-13</v>
      </c>
      <c r="E324" s="15">
        <f t="shared" si="28"/>
        <v>-4.7047801848181556E-13</v>
      </c>
      <c r="F324" s="15">
        <f t="shared" si="29"/>
        <v>1.1338520245411755E-10</v>
      </c>
      <c r="G324" s="15">
        <f t="shared" si="25"/>
        <v>99999.999999999884</v>
      </c>
    </row>
    <row r="325" spans="2:7" ht="14.25" customHeight="1" x14ac:dyDescent="0.25">
      <c r="B325" s="19">
        <f t="shared" si="30"/>
        <v>271</v>
      </c>
      <c r="C325" s="15">
        <f t="shared" si="26"/>
        <v>0</v>
      </c>
      <c r="D325" s="15">
        <f t="shared" si="27"/>
        <v>4.7243834355882314E-13</v>
      </c>
      <c r="E325" s="15">
        <f t="shared" si="28"/>
        <v>-4.7243834355882314E-13</v>
      </c>
      <c r="F325" s="15">
        <f t="shared" si="29"/>
        <v>1.1385764079767638E-10</v>
      </c>
      <c r="G325" s="15">
        <f t="shared" si="25"/>
        <v>99999.999999999884</v>
      </c>
    </row>
    <row r="326" spans="2:7" ht="14.25" customHeight="1" x14ac:dyDescent="0.25">
      <c r="B326" s="19">
        <f t="shared" si="30"/>
        <v>272</v>
      </c>
      <c r="C326" s="15">
        <f t="shared" si="26"/>
        <v>0</v>
      </c>
      <c r="D326" s="15">
        <f t="shared" si="27"/>
        <v>4.744068366569849E-13</v>
      </c>
      <c r="E326" s="15">
        <f t="shared" si="28"/>
        <v>-4.744068366569849E-13</v>
      </c>
      <c r="F326" s="15">
        <f t="shared" si="29"/>
        <v>1.1433204763433336E-10</v>
      </c>
      <c r="G326" s="15">
        <f t="shared" si="25"/>
        <v>99999.999999999884</v>
      </c>
    </row>
    <row r="327" spans="2:7" ht="14.25" customHeight="1" x14ac:dyDescent="0.25">
      <c r="B327" s="19">
        <f t="shared" si="30"/>
        <v>273</v>
      </c>
      <c r="C327" s="15">
        <f t="shared" si="26"/>
        <v>0</v>
      </c>
      <c r="D327" s="15">
        <f t="shared" si="27"/>
        <v>4.7638353180972234E-13</v>
      </c>
      <c r="E327" s="15">
        <f t="shared" si="28"/>
        <v>-4.7638353180972234E-13</v>
      </c>
      <c r="F327" s="15">
        <f t="shared" si="29"/>
        <v>1.1480843116614309E-10</v>
      </c>
      <c r="G327" s="15">
        <f t="shared" si="25"/>
        <v>99999.999999999884</v>
      </c>
    </row>
    <row r="328" spans="2:7" ht="14.25" customHeight="1" x14ac:dyDescent="0.25">
      <c r="B328" s="19">
        <f t="shared" si="30"/>
        <v>274</v>
      </c>
      <c r="C328" s="15">
        <f t="shared" si="26"/>
        <v>0</v>
      </c>
      <c r="D328" s="15">
        <f t="shared" si="27"/>
        <v>4.7836846319226286E-13</v>
      </c>
      <c r="E328" s="15">
        <f t="shared" si="28"/>
        <v>-4.7836846319226286E-13</v>
      </c>
      <c r="F328" s="15">
        <f t="shared" si="29"/>
        <v>1.1528679962933535E-10</v>
      </c>
      <c r="G328" s="15">
        <f t="shared" si="25"/>
        <v>99999.999999999884</v>
      </c>
    </row>
    <row r="329" spans="2:7" ht="14.25" customHeight="1" x14ac:dyDescent="0.25">
      <c r="B329" s="19">
        <f t="shared" si="30"/>
        <v>275</v>
      </c>
      <c r="C329" s="15">
        <f t="shared" si="26"/>
        <v>0</v>
      </c>
      <c r="D329" s="15">
        <f t="shared" si="27"/>
        <v>4.8036166512223063E-13</v>
      </c>
      <c r="E329" s="15">
        <f t="shared" si="28"/>
        <v>-4.8036166512223063E-13</v>
      </c>
      <c r="F329" s="15">
        <f t="shared" si="29"/>
        <v>1.1576716129445758E-10</v>
      </c>
      <c r="G329" s="15">
        <f t="shared" si="25"/>
        <v>99999.999999999884</v>
      </c>
    </row>
    <row r="330" spans="2:7" ht="14.25" customHeight="1" x14ac:dyDescent="0.25">
      <c r="B330" s="19">
        <f t="shared" si="30"/>
        <v>276</v>
      </c>
      <c r="C330" s="15">
        <f t="shared" si="26"/>
        <v>0</v>
      </c>
      <c r="D330" s="15">
        <f t="shared" si="27"/>
        <v>4.8236317206023998E-13</v>
      </c>
      <c r="E330" s="15">
        <f t="shared" si="28"/>
        <v>-4.8236317206023998E-13</v>
      </c>
      <c r="F330" s="15">
        <f t="shared" si="29"/>
        <v>1.1624952446651783E-10</v>
      </c>
      <c r="G330" s="15">
        <f t="shared" si="25"/>
        <v>99999.999999999884</v>
      </c>
    </row>
    <row r="331" spans="2:7" ht="14.25" customHeight="1" x14ac:dyDescent="0.25">
      <c r="B331" s="19">
        <f t="shared" si="30"/>
        <v>277</v>
      </c>
      <c r="C331" s="15">
        <f t="shared" si="26"/>
        <v>0</v>
      </c>
      <c r="D331" s="15">
        <f t="shared" si="27"/>
        <v>4.8437301861049093E-13</v>
      </c>
      <c r="E331" s="15">
        <f t="shared" si="28"/>
        <v>-4.8437301861049093E-13</v>
      </c>
      <c r="F331" s="15">
        <f t="shared" si="29"/>
        <v>1.1673389748512831E-10</v>
      </c>
      <c r="G331" s="15">
        <f t="shared" si="25"/>
        <v>99999.999999999884</v>
      </c>
    </row>
    <row r="332" spans="2:7" ht="14.25" customHeight="1" x14ac:dyDescent="0.25">
      <c r="B332" s="19">
        <f t="shared" si="30"/>
        <v>278</v>
      </c>
      <c r="C332" s="15">
        <f t="shared" si="26"/>
        <v>0</v>
      </c>
      <c r="D332" s="15">
        <f t="shared" si="27"/>
        <v>4.8639123952136801E-13</v>
      </c>
      <c r="E332" s="15">
        <f t="shared" si="28"/>
        <v>-4.8639123952136801E-13</v>
      </c>
      <c r="F332" s="15">
        <f t="shared" si="29"/>
        <v>1.1722028872464968E-10</v>
      </c>
      <c r="G332" s="15">
        <f t="shared" si="25"/>
        <v>99999.999999999884</v>
      </c>
    </row>
    <row r="333" spans="2:7" ht="14.25" customHeight="1" x14ac:dyDescent="0.25">
      <c r="B333" s="19">
        <f t="shared" si="30"/>
        <v>279</v>
      </c>
      <c r="C333" s="15">
        <f t="shared" si="26"/>
        <v>0</v>
      </c>
      <c r="D333" s="15">
        <f t="shared" si="27"/>
        <v>4.8841786968604042E-13</v>
      </c>
      <c r="E333" s="15">
        <f t="shared" si="28"/>
        <v>-4.8841786968604042E-13</v>
      </c>
      <c r="F333" s="15">
        <f t="shared" si="29"/>
        <v>1.1770870659433572E-10</v>
      </c>
      <c r="G333" s="15">
        <f t="shared" si="25"/>
        <v>99999.999999999884</v>
      </c>
    </row>
    <row r="334" spans="2:7" ht="14.25" customHeight="1" x14ac:dyDescent="0.25">
      <c r="B334" s="19">
        <f t="shared" si="30"/>
        <v>280</v>
      </c>
      <c r="C334" s="15">
        <f t="shared" si="26"/>
        <v>0</v>
      </c>
      <c r="D334" s="15">
        <f t="shared" si="27"/>
        <v>4.9045294414306556E-13</v>
      </c>
      <c r="E334" s="15">
        <f t="shared" si="28"/>
        <v>-4.9045294414306556E-13</v>
      </c>
      <c r="F334" s="15">
        <f t="shared" si="29"/>
        <v>1.1819915953847879E-10</v>
      </c>
      <c r="G334" s="15">
        <f t="shared" si="25"/>
        <v>99999.999999999884</v>
      </c>
    </row>
    <row r="335" spans="2:7" ht="14.25" customHeight="1" x14ac:dyDescent="0.25">
      <c r="B335" s="19">
        <f t="shared" si="30"/>
        <v>281</v>
      </c>
      <c r="C335" s="15">
        <f t="shared" si="26"/>
        <v>0</v>
      </c>
      <c r="D335" s="15">
        <f t="shared" si="27"/>
        <v>4.9249649807699498E-13</v>
      </c>
      <c r="E335" s="15">
        <f t="shared" si="28"/>
        <v>-4.9249649807699498E-13</v>
      </c>
      <c r="F335" s="15">
        <f t="shared" si="29"/>
        <v>1.1869165603655578E-10</v>
      </c>
      <c r="G335" s="15">
        <f t="shared" si="25"/>
        <v>99999.999999999884</v>
      </c>
    </row>
    <row r="336" spans="2:7" ht="14.25" customHeight="1" x14ac:dyDescent="0.25">
      <c r="B336" s="19">
        <f t="shared" si="30"/>
        <v>282</v>
      </c>
      <c r="C336" s="15">
        <f t="shared" si="26"/>
        <v>0</v>
      </c>
      <c r="D336" s="15">
        <f t="shared" si="27"/>
        <v>4.9454856681898243E-13</v>
      </c>
      <c r="E336" s="15">
        <f t="shared" si="28"/>
        <v>-4.9454856681898243E-13</v>
      </c>
      <c r="F336" s="15">
        <f t="shared" si="29"/>
        <v>1.1918620460337476E-10</v>
      </c>
      <c r="G336" s="15">
        <f t="shared" si="25"/>
        <v>99999.999999999884</v>
      </c>
    </row>
    <row r="337" spans="2:7" ht="14.25" customHeight="1" x14ac:dyDescent="0.25">
      <c r="B337" s="19">
        <f t="shared" si="30"/>
        <v>283</v>
      </c>
      <c r="C337" s="15">
        <f t="shared" si="26"/>
        <v>0</v>
      </c>
      <c r="D337" s="15">
        <f t="shared" si="27"/>
        <v>4.9660918584739479E-13</v>
      </c>
      <c r="E337" s="15">
        <f t="shared" si="28"/>
        <v>-4.9660918584739479E-13</v>
      </c>
      <c r="F337" s="15">
        <f t="shared" si="29"/>
        <v>1.1968281378922216E-10</v>
      </c>
      <c r="G337" s="15">
        <f t="shared" si="25"/>
        <v>99999.999999999884</v>
      </c>
    </row>
    <row r="338" spans="2:7" ht="14.25" customHeight="1" x14ac:dyDescent="0.25">
      <c r="B338" s="19">
        <f t="shared" si="30"/>
        <v>284</v>
      </c>
      <c r="C338" s="15">
        <f t="shared" si="26"/>
        <v>0</v>
      </c>
      <c r="D338" s="15">
        <f t="shared" si="27"/>
        <v>4.9867839078842566E-13</v>
      </c>
      <c r="E338" s="15">
        <f t="shared" si="28"/>
        <v>-4.9867839078842566E-13</v>
      </c>
      <c r="F338" s="15">
        <f t="shared" si="29"/>
        <v>1.2018149218001058E-10</v>
      </c>
      <c r="G338" s="15">
        <f t="shared" si="25"/>
        <v>99999.999999999884</v>
      </c>
    </row>
    <row r="339" spans="2:7" ht="14.25" customHeight="1" x14ac:dyDescent="0.25">
      <c r="B339" s="19">
        <f t="shared" si="30"/>
        <v>285</v>
      </c>
      <c r="C339" s="15">
        <f t="shared" si="26"/>
        <v>0</v>
      </c>
      <c r="D339" s="15">
        <f t="shared" si="27"/>
        <v>5.0075621741671078E-13</v>
      </c>
      <c r="E339" s="15">
        <f t="shared" si="28"/>
        <v>-5.0075621741671078E-13</v>
      </c>
      <c r="F339" s="15">
        <f t="shared" si="29"/>
        <v>1.206822483974273E-10</v>
      </c>
      <c r="G339" s="15">
        <f t="shared" si="25"/>
        <v>99999.999999999884</v>
      </c>
    </row>
    <row r="340" spans="2:7" ht="14.25" customHeight="1" x14ac:dyDescent="0.25">
      <c r="B340" s="19">
        <f t="shared" si="30"/>
        <v>286</v>
      </c>
      <c r="C340" s="15">
        <f t="shared" si="26"/>
        <v>0</v>
      </c>
      <c r="D340" s="15">
        <f t="shared" si="27"/>
        <v>5.0284270165594707E-13</v>
      </c>
      <c r="E340" s="15">
        <f t="shared" si="28"/>
        <v>-5.0284270165594707E-13</v>
      </c>
      <c r="F340" s="15">
        <f t="shared" si="29"/>
        <v>1.2118509109908325E-10</v>
      </c>
      <c r="G340" s="15">
        <f t="shared" si="25"/>
        <v>99999.999999999884</v>
      </c>
    </row>
    <row r="341" spans="2:7" ht="14.25" customHeight="1" x14ac:dyDescent="0.25">
      <c r="B341" s="19">
        <f t="shared" si="30"/>
        <v>287</v>
      </c>
      <c r="C341" s="15">
        <f t="shared" si="26"/>
        <v>0</v>
      </c>
      <c r="D341" s="15">
        <f t="shared" si="27"/>
        <v>5.0493787957951356E-13</v>
      </c>
      <c r="E341" s="15">
        <f t="shared" si="28"/>
        <v>-5.0493787957951356E-13</v>
      </c>
      <c r="F341" s="15">
        <f t="shared" si="29"/>
        <v>1.2169002897866275E-10</v>
      </c>
      <c r="G341" s="15">
        <f t="shared" si="25"/>
        <v>99999.999999999884</v>
      </c>
    </row>
    <row r="342" spans="2:7" ht="14.25" customHeight="1" x14ac:dyDescent="0.25">
      <c r="B342" s="19">
        <f t="shared" si="30"/>
        <v>288</v>
      </c>
      <c r="C342" s="15">
        <f t="shared" si="26"/>
        <v>0</v>
      </c>
      <c r="D342" s="15">
        <f t="shared" si="27"/>
        <v>5.070417874110948E-13</v>
      </c>
      <c r="E342" s="15">
        <f t="shared" si="28"/>
        <v>-5.070417874110948E-13</v>
      </c>
      <c r="F342" s="15">
        <f t="shared" si="29"/>
        <v>1.2219707076607384E-10</v>
      </c>
      <c r="G342" s="15">
        <f t="shared" si="25"/>
        <v>99999.999999999884</v>
      </c>
    </row>
    <row r="343" spans="2:7" ht="14.25" customHeight="1" x14ac:dyDescent="0.25">
      <c r="B343" s="19">
        <f t="shared" si="30"/>
        <v>289</v>
      </c>
      <c r="C343" s="15">
        <f t="shared" si="26"/>
        <v>0</v>
      </c>
      <c r="D343" s="15">
        <f t="shared" si="27"/>
        <v>5.0915446152530766E-13</v>
      </c>
      <c r="E343" s="15">
        <f t="shared" si="28"/>
        <v>-5.0915446152530766E-13</v>
      </c>
      <c r="F343" s="15">
        <f t="shared" si="29"/>
        <v>1.2270622522759915E-10</v>
      </c>
      <c r="G343" s="15">
        <f t="shared" si="25"/>
        <v>99999.999999999884</v>
      </c>
    </row>
    <row r="344" spans="2:7" ht="14.25" customHeight="1" x14ac:dyDescent="0.25">
      <c r="B344" s="19">
        <f t="shared" si="30"/>
        <v>290</v>
      </c>
      <c r="C344" s="15">
        <f t="shared" si="26"/>
        <v>0</v>
      </c>
      <c r="D344" s="15">
        <f t="shared" si="27"/>
        <v>5.1127593844832985E-13</v>
      </c>
      <c r="E344" s="15">
        <f t="shared" si="28"/>
        <v>-5.1127593844832985E-13</v>
      </c>
      <c r="F344" s="15">
        <f t="shared" si="29"/>
        <v>1.2321750116604747E-10</v>
      </c>
      <c r="G344" s="15">
        <f t="shared" si="25"/>
        <v>99999.999999999884</v>
      </c>
    </row>
    <row r="345" spans="2:7" ht="14.25" customHeight="1" x14ac:dyDescent="0.25">
      <c r="B345" s="19">
        <f t="shared" si="30"/>
        <v>291</v>
      </c>
      <c r="C345" s="15">
        <f t="shared" si="26"/>
        <v>0</v>
      </c>
      <c r="D345" s="15">
        <f t="shared" si="27"/>
        <v>5.1340625485853114E-13</v>
      </c>
      <c r="E345" s="15">
        <f t="shared" si="28"/>
        <v>-5.1340625485853114E-13</v>
      </c>
      <c r="F345" s="15">
        <f t="shared" si="29"/>
        <v>1.23730907420906E-10</v>
      </c>
      <c r="G345" s="15">
        <f t="shared" si="25"/>
        <v>99999.999999999869</v>
      </c>
    </row>
    <row r="346" spans="2:7" ht="14.25" customHeight="1" x14ac:dyDescent="0.25">
      <c r="B346" s="19">
        <f t="shared" si="30"/>
        <v>292</v>
      </c>
      <c r="C346" s="15">
        <f t="shared" si="26"/>
        <v>0</v>
      </c>
      <c r="D346" s="15">
        <f t="shared" si="27"/>
        <v>5.1554544758710836E-13</v>
      </c>
      <c r="E346" s="15">
        <f t="shared" si="28"/>
        <v>-5.1554544758710836E-13</v>
      </c>
      <c r="F346" s="15">
        <f t="shared" si="29"/>
        <v>1.2424645286849312E-10</v>
      </c>
      <c r="G346" s="15">
        <f t="shared" si="25"/>
        <v>99999.999999999869</v>
      </c>
    </row>
    <row r="347" spans="2:7" ht="14.25" customHeight="1" x14ac:dyDescent="0.25">
      <c r="B347" s="19">
        <f t="shared" si="30"/>
        <v>293</v>
      </c>
      <c r="C347" s="15">
        <f t="shared" si="26"/>
        <v>0</v>
      </c>
      <c r="D347" s="15">
        <f t="shared" si="27"/>
        <v>5.1769355361872133E-13</v>
      </c>
      <c r="E347" s="15">
        <f t="shared" si="28"/>
        <v>-5.1769355361872133E-13</v>
      </c>
      <c r="F347" s="15">
        <f t="shared" si="29"/>
        <v>1.2476414642211184E-10</v>
      </c>
      <c r="G347" s="15">
        <f t="shared" si="25"/>
        <v>99999.999999999869</v>
      </c>
    </row>
    <row r="348" spans="2:7" ht="14.25" customHeight="1" x14ac:dyDescent="0.25">
      <c r="B348" s="19">
        <f t="shared" si="30"/>
        <v>294</v>
      </c>
      <c r="C348" s="15">
        <f t="shared" si="26"/>
        <v>0</v>
      </c>
      <c r="D348" s="15">
        <f t="shared" si="27"/>
        <v>5.1985061009213267E-13</v>
      </c>
      <c r="E348" s="15">
        <f t="shared" si="28"/>
        <v>-5.1985061009213267E-13</v>
      </c>
      <c r="F348" s="15">
        <f t="shared" si="29"/>
        <v>1.2528399703220396E-10</v>
      </c>
      <c r="G348" s="15">
        <f t="shared" si="25"/>
        <v>99999.999999999869</v>
      </c>
    </row>
    <row r="349" spans="2:7" ht="14.25" customHeight="1" x14ac:dyDescent="0.25">
      <c r="B349" s="19">
        <f t="shared" si="30"/>
        <v>295</v>
      </c>
      <c r="C349" s="15">
        <f t="shared" si="26"/>
        <v>0</v>
      </c>
      <c r="D349" s="15">
        <f t="shared" si="27"/>
        <v>5.2201665430084988E-13</v>
      </c>
      <c r="E349" s="15">
        <f t="shared" si="28"/>
        <v>-5.2201665430084988E-13</v>
      </c>
      <c r="F349" s="15">
        <f t="shared" si="29"/>
        <v>1.2580601368650482E-10</v>
      </c>
      <c r="G349" s="15">
        <f t="shared" si="25"/>
        <v>99999.999999999869</v>
      </c>
    </row>
    <row r="350" spans="2:7" ht="14.25" customHeight="1" x14ac:dyDescent="0.25">
      <c r="B350" s="19">
        <f t="shared" si="30"/>
        <v>296</v>
      </c>
      <c r="C350" s="15">
        <f t="shared" si="26"/>
        <v>0</v>
      </c>
      <c r="D350" s="15">
        <f t="shared" si="27"/>
        <v>5.2419172369377013E-13</v>
      </c>
      <c r="E350" s="15">
        <f t="shared" si="28"/>
        <v>-5.2419172369377013E-13</v>
      </c>
      <c r="F350" s="15">
        <f t="shared" si="29"/>
        <v>1.2633020541019858E-10</v>
      </c>
      <c r="G350" s="15">
        <f t="shared" si="25"/>
        <v>99999.999999999869</v>
      </c>
    </row>
    <row r="351" spans="2:7" ht="14.25" customHeight="1" x14ac:dyDescent="0.25">
      <c r="B351" s="19">
        <f t="shared" si="30"/>
        <v>297</v>
      </c>
      <c r="C351" s="15">
        <f t="shared" si="26"/>
        <v>0</v>
      </c>
      <c r="D351" s="15">
        <f t="shared" si="27"/>
        <v>5.2637585587582745E-13</v>
      </c>
      <c r="E351" s="15">
        <f t="shared" si="28"/>
        <v>-5.2637585587582745E-13</v>
      </c>
      <c r="F351" s="15">
        <f t="shared" si="29"/>
        <v>1.268565812660744E-10</v>
      </c>
      <c r="G351" s="15">
        <f t="shared" si="25"/>
        <v>99999.999999999869</v>
      </c>
    </row>
    <row r="352" spans="2:7" ht="14.25" customHeight="1" x14ac:dyDescent="0.25">
      <c r="B352" s="19">
        <f t="shared" si="30"/>
        <v>298</v>
      </c>
      <c r="C352" s="15">
        <f t="shared" si="26"/>
        <v>0</v>
      </c>
      <c r="D352" s="15">
        <f t="shared" si="27"/>
        <v>5.2856908860864337E-13</v>
      </c>
      <c r="E352" s="15">
        <f t="shared" si="28"/>
        <v>-5.2856908860864337E-13</v>
      </c>
      <c r="F352" s="15">
        <f t="shared" si="29"/>
        <v>1.2738515035468304E-10</v>
      </c>
      <c r="G352" s="15">
        <f t="shared" si="25"/>
        <v>99999.999999999869</v>
      </c>
    </row>
    <row r="353" spans="2:7" ht="14.25" customHeight="1" x14ac:dyDescent="0.25">
      <c r="B353" s="19">
        <f t="shared" si="30"/>
        <v>299</v>
      </c>
      <c r="C353" s="15">
        <f t="shared" si="26"/>
        <v>0</v>
      </c>
      <c r="D353" s="15">
        <f t="shared" si="27"/>
        <v>5.3077145981117935E-13</v>
      </c>
      <c r="E353" s="15">
        <f t="shared" si="28"/>
        <v>-5.3077145981117935E-13</v>
      </c>
      <c r="F353" s="15">
        <f t="shared" si="29"/>
        <v>1.2791592181449422E-10</v>
      </c>
      <c r="G353" s="15">
        <f t="shared" si="25"/>
        <v>99999.999999999869</v>
      </c>
    </row>
    <row r="354" spans="2:7" ht="14.25" customHeight="1" x14ac:dyDescent="0.25">
      <c r="B354" s="19">
        <f t="shared" si="30"/>
        <v>300</v>
      </c>
      <c r="C354" s="15">
        <f t="shared" si="26"/>
        <v>0</v>
      </c>
      <c r="D354" s="15">
        <f t="shared" si="27"/>
        <v>5.3298300756039266E-13</v>
      </c>
      <c r="E354" s="15">
        <f t="shared" si="28"/>
        <v>-5.3298300756039266E-13</v>
      </c>
      <c r="F354" s="15">
        <f t="shared" si="29"/>
        <v>1.2844890482205462E-10</v>
      </c>
      <c r="G354" s="15">
        <f t="shared" si="25"/>
        <v>99999.999999999869</v>
      </c>
    </row>
    <row r="355" spans="2:7" ht="14.25" customHeight="1" x14ac:dyDescent="0.25">
      <c r="B355" s="19">
        <f t="shared" si="30"/>
        <v>301</v>
      </c>
      <c r="C355" s="15">
        <f t="shared" si="26"/>
        <v>0</v>
      </c>
      <c r="D355" s="15">
        <f t="shared" si="27"/>
        <v>5.3520377009189429E-13</v>
      </c>
      <c r="E355" s="15">
        <f t="shared" si="28"/>
        <v>-5.3520377009189429E-13</v>
      </c>
      <c r="F355" s="15">
        <f t="shared" si="29"/>
        <v>1.2898410859214652E-10</v>
      </c>
      <c r="G355" s="15">
        <f t="shared" si="25"/>
        <v>99999.999999999869</v>
      </c>
    </row>
    <row r="356" spans="2:7" ht="14.25" customHeight="1" x14ac:dyDescent="0.25">
      <c r="B356" s="19">
        <f t="shared" si="30"/>
        <v>302</v>
      </c>
      <c r="C356" s="15">
        <f t="shared" si="26"/>
        <v>0</v>
      </c>
      <c r="D356" s="15">
        <f t="shared" si="27"/>
        <v>5.3743378580061047E-13</v>
      </c>
      <c r="E356" s="15">
        <f t="shared" si="28"/>
        <v>-5.3743378580061047E-13</v>
      </c>
      <c r="F356" s="15">
        <f t="shared" si="29"/>
        <v>1.2952154237794713E-10</v>
      </c>
      <c r="G356" s="15">
        <f t="shared" si="25"/>
        <v>99999.999999999869</v>
      </c>
    </row>
    <row r="357" spans="2:7" ht="14.25" customHeight="1" x14ac:dyDescent="0.25">
      <c r="B357" s="19">
        <f t="shared" si="30"/>
        <v>303</v>
      </c>
      <c r="C357" s="15">
        <f t="shared" si="26"/>
        <v>0</v>
      </c>
      <c r="D357" s="15">
        <f t="shared" si="27"/>
        <v>5.3967309324144642E-13</v>
      </c>
      <c r="E357" s="15">
        <f t="shared" si="28"/>
        <v>-5.3967309324144642E-13</v>
      </c>
      <c r="F357" s="15">
        <f t="shared" si="29"/>
        <v>1.3006121547118857E-10</v>
      </c>
      <c r="G357" s="15">
        <f t="shared" si="25"/>
        <v>99999.999999999869</v>
      </c>
    </row>
    <row r="358" spans="2:7" ht="14.25" customHeight="1" x14ac:dyDescent="0.25">
      <c r="B358" s="19">
        <f t="shared" si="30"/>
        <v>304</v>
      </c>
      <c r="C358" s="15">
        <f t="shared" si="26"/>
        <v>0</v>
      </c>
      <c r="D358" s="15">
        <f t="shared" si="27"/>
        <v>5.4192173112995245E-13</v>
      </c>
      <c r="E358" s="15">
        <f t="shared" si="28"/>
        <v>-5.4192173112995245E-13</v>
      </c>
      <c r="F358" s="15">
        <f t="shared" si="29"/>
        <v>1.3060313720231852E-10</v>
      </c>
      <c r="G358" s="15">
        <f t="shared" si="25"/>
        <v>99999.999999999869</v>
      </c>
    </row>
    <row r="359" spans="2:7" ht="14.25" customHeight="1" x14ac:dyDescent="0.25">
      <c r="B359" s="19">
        <f t="shared" si="30"/>
        <v>305</v>
      </c>
      <c r="C359" s="15">
        <f t="shared" si="26"/>
        <v>0</v>
      </c>
      <c r="D359" s="15">
        <f t="shared" si="27"/>
        <v>5.4417973834299384E-13</v>
      </c>
      <c r="E359" s="15">
        <f t="shared" si="28"/>
        <v>-5.4417973834299384E-13</v>
      </c>
      <c r="F359" s="15">
        <f t="shared" si="29"/>
        <v>1.311473169406615E-10</v>
      </c>
      <c r="G359" s="15">
        <f t="shared" si="25"/>
        <v>99999.999999999869</v>
      </c>
    </row>
    <row r="360" spans="2:7" ht="14.25" customHeight="1" x14ac:dyDescent="0.25">
      <c r="B360" s="19">
        <f t="shared" si="30"/>
        <v>306</v>
      </c>
      <c r="C360" s="15">
        <f t="shared" si="26"/>
        <v>0</v>
      </c>
      <c r="D360" s="15">
        <f t="shared" si="27"/>
        <v>5.464471539194229E-13</v>
      </c>
      <c r="E360" s="15">
        <f t="shared" si="28"/>
        <v>-5.464471539194229E-13</v>
      </c>
      <c r="F360" s="15">
        <f t="shared" si="29"/>
        <v>1.3169376409458093E-10</v>
      </c>
      <c r="G360" s="15">
        <f t="shared" si="25"/>
        <v>99999.999999999869</v>
      </c>
    </row>
    <row r="361" spans="2:7" ht="14.25" customHeight="1" x14ac:dyDescent="0.25">
      <c r="B361" s="19">
        <f t="shared" si="30"/>
        <v>307</v>
      </c>
      <c r="C361" s="15">
        <f t="shared" si="26"/>
        <v>0</v>
      </c>
      <c r="D361" s="15">
        <f t="shared" si="27"/>
        <v>5.4872401706075391E-13</v>
      </c>
      <c r="E361" s="15">
        <f t="shared" si="28"/>
        <v>-5.4872401706075391E-13</v>
      </c>
      <c r="F361" s="15">
        <f t="shared" si="29"/>
        <v>1.3224248811164169E-10</v>
      </c>
      <c r="G361" s="15">
        <f t="shared" si="25"/>
        <v>99999.999999999869</v>
      </c>
    </row>
    <row r="362" spans="2:7" ht="14.25" customHeight="1" x14ac:dyDescent="0.25">
      <c r="B362" s="19">
        <f t="shared" si="30"/>
        <v>308</v>
      </c>
      <c r="C362" s="15">
        <f t="shared" si="26"/>
        <v>0</v>
      </c>
      <c r="D362" s="15">
        <f t="shared" si="27"/>
        <v>5.5101036713184045E-13</v>
      </c>
      <c r="E362" s="15">
        <f t="shared" si="28"/>
        <v>-5.5101036713184045E-13</v>
      </c>
      <c r="F362" s="15">
        <f t="shared" si="29"/>
        <v>1.3279349847877354E-10</v>
      </c>
      <c r="G362" s="15">
        <f t="shared" si="25"/>
        <v>99999.999999999869</v>
      </c>
    </row>
    <row r="363" spans="2:7" ht="14.25" customHeight="1" x14ac:dyDescent="0.25">
      <c r="B363" s="19">
        <f t="shared" si="30"/>
        <v>309</v>
      </c>
      <c r="C363" s="15">
        <f t="shared" si="26"/>
        <v>0</v>
      </c>
      <c r="D363" s="15">
        <f t="shared" si="27"/>
        <v>5.5330624366155644E-13</v>
      </c>
      <c r="E363" s="15">
        <f t="shared" si="28"/>
        <v>-5.5330624366155644E-13</v>
      </c>
      <c r="F363" s="15">
        <f t="shared" si="29"/>
        <v>1.3334680472243509E-10</v>
      </c>
      <c r="G363" s="15">
        <f t="shared" si="25"/>
        <v>99999.999999999869</v>
      </c>
    </row>
    <row r="364" spans="2:7" ht="14.25" customHeight="1" x14ac:dyDescent="0.25">
      <c r="B364" s="19">
        <f t="shared" si="30"/>
        <v>310</v>
      </c>
      <c r="C364" s="15">
        <f t="shared" si="26"/>
        <v>0</v>
      </c>
      <c r="D364" s="15">
        <f t="shared" si="27"/>
        <v>5.5561168634347958E-13</v>
      </c>
      <c r="E364" s="15">
        <f t="shared" si="28"/>
        <v>-5.5561168634347958E-13</v>
      </c>
      <c r="F364" s="15">
        <f t="shared" si="29"/>
        <v>1.3390241640877857E-10</v>
      </c>
      <c r="G364" s="15">
        <f t="shared" si="25"/>
        <v>99999.999999999869</v>
      </c>
    </row>
    <row r="365" spans="2:7" ht="14.25" customHeight="1" x14ac:dyDescent="0.25">
      <c r="B365" s="19">
        <f t="shared" si="30"/>
        <v>311</v>
      </c>
      <c r="C365" s="15">
        <f t="shared" si="26"/>
        <v>0</v>
      </c>
      <c r="D365" s="15">
        <f t="shared" si="27"/>
        <v>5.5792673503657744E-13</v>
      </c>
      <c r="E365" s="15">
        <f t="shared" si="28"/>
        <v>-5.5792673503657744E-13</v>
      </c>
      <c r="F365" s="15">
        <f t="shared" si="29"/>
        <v>1.3446034314381514E-10</v>
      </c>
      <c r="G365" s="15">
        <f t="shared" si="25"/>
        <v>99999.999999999869</v>
      </c>
    </row>
    <row r="366" spans="2:7" ht="14.25" customHeight="1" x14ac:dyDescent="0.25">
      <c r="B366" s="19">
        <f t="shared" si="30"/>
        <v>312</v>
      </c>
      <c r="C366" s="15">
        <f t="shared" si="26"/>
        <v>0</v>
      </c>
      <c r="D366" s="15">
        <f t="shared" si="27"/>
        <v>5.602514297658965E-13</v>
      </c>
      <c r="E366" s="15">
        <f t="shared" si="28"/>
        <v>-5.602514297658965E-13</v>
      </c>
      <c r="F366" s="15">
        <f t="shared" si="29"/>
        <v>1.3502059457358103E-10</v>
      </c>
      <c r="G366" s="15">
        <f t="shared" si="25"/>
        <v>99999.999999999869</v>
      </c>
    </row>
    <row r="367" spans="2:7" ht="14.25" customHeight="1" x14ac:dyDescent="0.25">
      <c r="B367" s="19">
        <f t="shared" si="30"/>
        <v>313</v>
      </c>
      <c r="C367" s="15">
        <f t="shared" si="26"/>
        <v>0</v>
      </c>
      <c r="D367" s="15">
        <f t="shared" si="27"/>
        <v>5.6258581072325435E-13</v>
      </c>
      <c r="E367" s="15">
        <f t="shared" si="28"/>
        <v>-5.6258581072325435E-13</v>
      </c>
      <c r="F367" s="15">
        <f t="shared" si="29"/>
        <v>1.3558318038430427E-10</v>
      </c>
      <c r="G367" s="15">
        <f t="shared" si="25"/>
        <v>99999.999999999869</v>
      </c>
    </row>
    <row r="368" spans="2:7" ht="14.25" customHeight="1" x14ac:dyDescent="0.25">
      <c r="B368" s="19">
        <f t="shared" si="30"/>
        <v>314</v>
      </c>
      <c r="C368" s="15">
        <f t="shared" si="26"/>
        <v>0</v>
      </c>
      <c r="D368" s="15">
        <f t="shared" si="27"/>
        <v>5.649299182679345E-13</v>
      </c>
      <c r="E368" s="15">
        <f t="shared" si="28"/>
        <v>-5.649299182679345E-13</v>
      </c>
      <c r="F368" s="15">
        <f t="shared" si="29"/>
        <v>1.361481103025722E-10</v>
      </c>
      <c r="G368" s="15">
        <f t="shared" si="25"/>
        <v>99999.999999999869</v>
      </c>
    </row>
    <row r="369" spans="2:7" ht="14.25" customHeight="1" x14ac:dyDescent="0.25">
      <c r="B369" s="19">
        <f t="shared" si="30"/>
        <v>315</v>
      </c>
      <c r="C369" s="15">
        <f t="shared" si="26"/>
        <v>0</v>
      </c>
      <c r="D369" s="15">
        <f t="shared" si="27"/>
        <v>5.6728379292738418E-13</v>
      </c>
      <c r="E369" s="15">
        <f t="shared" si="28"/>
        <v>-5.6728379292738418E-13</v>
      </c>
      <c r="F369" s="15">
        <f t="shared" si="29"/>
        <v>1.3671539409549959E-10</v>
      </c>
      <c r="G369" s="15">
        <f t="shared" si="25"/>
        <v>99999.999999999869</v>
      </c>
    </row>
    <row r="370" spans="2:7" ht="14.25" customHeight="1" x14ac:dyDescent="0.25">
      <c r="B370" s="19">
        <f t="shared" si="30"/>
        <v>316</v>
      </c>
      <c r="C370" s="15">
        <f t="shared" si="26"/>
        <v>0</v>
      </c>
      <c r="D370" s="15">
        <f t="shared" si="27"/>
        <v>5.6964747539791503E-13</v>
      </c>
      <c r="E370" s="15">
        <f t="shared" si="28"/>
        <v>-5.6964747539791503E-13</v>
      </c>
      <c r="F370" s="15">
        <f t="shared" si="29"/>
        <v>1.3728504157089752E-10</v>
      </c>
      <c r="G370" s="15">
        <f t="shared" si="25"/>
        <v>99999.999999999869</v>
      </c>
    </row>
    <row r="371" spans="2:7" ht="14.25" customHeight="1" x14ac:dyDescent="0.25">
      <c r="B371" s="19">
        <f t="shared" si="30"/>
        <v>317</v>
      </c>
      <c r="C371" s="15">
        <f t="shared" si="26"/>
        <v>0</v>
      </c>
      <c r="D371" s="15">
        <f t="shared" si="27"/>
        <v>5.7202100654540637E-13</v>
      </c>
      <c r="E371" s="15">
        <f t="shared" si="28"/>
        <v>-5.7202100654540637E-13</v>
      </c>
      <c r="F371" s="15">
        <f t="shared" si="29"/>
        <v>1.3785706257744292E-10</v>
      </c>
      <c r="G371" s="15">
        <f t="shared" si="25"/>
        <v>99999.999999999869</v>
      </c>
    </row>
    <row r="372" spans="2:7" ht="14.25" customHeight="1" x14ac:dyDescent="0.25">
      <c r="B372" s="19">
        <f t="shared" si="30"/>
        <v>318</v>
      </c>
      <c r="C372" s="15">
        <f t="shared" si="26"/>
        <v>0</v>
      </c>
      <c r="D372" s="15">
        <f t="shared" si="27"/>
        <v>5.7440442740601222E-13</v>
      </c>
      <c r="E372" s="15">
        <f t="shared" si="28"/>
        <v>-5.7440442740601222E-13</v>
      </c>
      <c r="F372" s="15">
        <f t="shared" si="29"/>
        <v>1.3843146700484894E-10</v>
      </c>
      <c r="G372" s="15">
        <f t="shared" si="25"/>
        <v>99999.999999999854</v>
      </c>
    </row>
    <row r="373" spans="2:7" ht="14.25" customHeight="1" x14ac:dyDescent="0.25">
      <c r="B373" s="19">
        <f t="shared" si="30"/>
        <v>319</v>
      </c>
      <c r="C373" s="15">
        <f t="shared" si="26"/>
        <v>0</v>
      </c>
      <c r="D373" s="15">
        <f t="shared" si="27"/>
        <v>5.7679777918687055E-13</v>
      </c>
      <c r="E373" s="15">
        <f t="shared" si="28"/>
        <v>-5.7679777918687055E-13</v>
      </c>
      <c r="F373" s="15">
        <f t="shared" si="29"/>
        <v>1.390082647840358E-10</v>
      </c>
      <c r="G373" s="15">
        <f t="shared" si="25"/>
        <v>99999.999999999854</v>
      </c>
    </row>
    <row r="374" spans="2:7" ht="14.25" customHeight="1" x14ac:dyDescent="0.25">
      <c r="B374" s="19">
        <f t="shared" si="30"/>
        <v>320</v>
      </c>
      <c r="C374" s="15">
        <f t="shared" si="26"/>
        <v>0</v>
      </c>
      <c r="D374" s="15">
        <f t="shared" si="27"/>
        <v>5.7920110326681586E-13</v>
      </c>
      <c r="E374" s="15">
        <f t="shared" si="28"/>
        <v>-5.7920110326681586E-13</v>
      </c>
      <c r="F374" s="15">
        <f t="shared" si="29"/>
        <v>1.3958746588730262E-10</v>
      </c>
      <c r="G374" s="15">
        <f t="shared" si="25"/>
        <v>99999.999999999854</v>
      </c>
    </row>
    <row r="375" spans="2:7" ht="14.25" customHeight="1" x14ac:dyDescent="0.25">
      <c r="B375" s="19">
        <f t="shared" si="30"/>
        <v>321</v>
      </c>
      <c r="C375" s="15">
        <f t="shared" si="26"/>
        <v>0</v>
      </c>
      <c r="D375" s="15">
        <f t="shared" si="27"/>
        <v>5.8161444119709427E-13</v>
      </c>
      <c r="E375" s="15">
        <f t="shared" si="28"/>
        <v>-5.8161444119709427E-13</v>
      </c>
      <c r="F375" s="15">
        <f t="shared" si="29"/>
        <v>1.4016908032849971E-10</v>
      </c>
      <c r="G375" s="15">
        <f t="shared" ref="G375:G414" si="31">+$E$8-F375</f>
        <v>99999.999999999854</v>
      </c>
    </row>
    <row r="376" spans="2:7" ht="14.25" customHeight="1" x14ac:dyDescent="0.25">
      <c r="B376" s="19">
        <f t="shared" si="30"/>
        <v>322</v>
      </c>
      <c r="C376" s="15">
        <f t="shared" ref="C376:C414" si="32">IF(F375&lt;0.01,0,$E$11)</f>
        <v>0</v>
      </c>
      <c r="D376" s="15">
        <f t="shared" ref="D376:D414" si="33">IF(F375&lt;0,0,(F375*$E$10/12))</f>
        <v>5.8403783470208214E-13</v>
      </c>
      <c r="E376" s="15">
        <f t="shared" ref="E376:E414" si="34">C376-D376</f>
        <v>-5.8403783470208214E-13</v>
      </c>
      <c r="F376" s="15">
        <f t="shared" ref="F376:F414" si="35">F375-E376</f>
        <v>1.4075311816320179E-10</v>
      </c>
      <c r="G376" s="15">
        <f t="shared" si="31"/>
        <v>99999.999999999854</v>
      </c>
    </row>
    <row r="377" spans="2:7" ht="14.25" customHeight="1" x14ac:dyDescent="0.25">
      <c r="B377" s="19">
        <f t="shared" ref="B377:B414" si="36">+B376+1</f>
        <v>323</v>
      </c>
      <c r="C377" s="15">
        <f t="shared" si="32"/>
        <v>0</v>
      </c>
      <c r="D377" s="15">
        <f t="shared" si="33"/>
        <v>5.8647132568000747E-13</v>
      </c>
      <c r="E377" s="15">
        <f t="shared" si="34"/>
        <v>-5.8647132568000747E-13</v>
      </c>
      <c r="F377" s="15">
        <f t="shared" si="35"/>
        <v>1.413395894888818E-10</v>
      </c>
      <c r="G377" s="15">
        <f t="shared" si="31"/>
        <v>99999.999999999854</v>
      </c>
    </row>
    <row r="378" spans="2:7" ht="14.25" customHeight="1" x14ac:dyDescent="0.25">
      <c r="B378" s="19">
        <f t="shared" si="36"/>
        <v>324</v>
      </c>
      <c r="C378" s="15">
        <f t="shared" si="32"/>
        <v>0</v>
      </c>
      <c r="D378" s="15">
        <f t="shared" si="33"/>
        <v>5.8891495620367414E-13</v>
      </c>
      <c r="E378" s="15">
        <f t="shared" si="34"/>
        <v>-5.8891495620367414E-13</v>
      </c>
      <c r="F378" s="15">
        <f t="shared" si="35"/>
        <v>1.4192850444508548E-10</v>
      </c>
      <c r="G378" s="15">
        <f t="shared" si="31"/>
        <v>99999.999999999854</v>
      </c>
    </row>
    <row r="379" spans="2:7" ht="14.25" customHeight="1" x14ac:dyDescent="0.25">
      <c r="B379" s="19">
        <f t="shared" si="36"/>
        <v>325</v>
      </c>
      <c r="C379" s="15">
        <f t="shared" si="32"/>
        <v>0</v>
      </c>
      <c r="D379" s="15">
        <f t="shared" si="33"/>
        <v>5.9136876852118957E-13</v>
      </c>
      <c r="E379" s="15">
        <f t="shared" si="34"/>
        <v>-5.9136876852118957E-13</v>
      </c>
      <c r="F379" s="15">
        <f t="shared" si="35"/>
        <v>1.4251987321360666E-10</v>
      </c>
      <c r="G379" s="15">
        <f t="shared" si="31"/>
        <v>99999.999999999854</v>
      </c>
    </row>
    <row r="380" spans="2:7" ht="14.25" customHeight="1" x14ac:dyDescent="0.25">
      <c r="B380" s="19">
        <f t="shared" si="36"/>
        <v>326</v>
      </c>
      <c r="C380" s="15">
        <f t="shared" si="32"/>
        <v>0</v>
      </c>
      <c r="D380" s="15">
        <f t="shared" si="33"/>
        <v>5.9383280505669443E-13</v>
      </c>
      <c r="E380" s="15">
        <f t="shared" si="34"/>
        <v>-5.9383280505669443E-13</v>
      </c>
      <c r="F380" s="15">
        <f t="shared" si="35"/>
        <v>1.4311370601866336E-10</v>
      </c>
      <c r="G380" s="15">
        <f t="shared" si="31"/>
        <v>99999.999999999854</v>
      </c>
    </row>
    <row r="381" spans="2:7" ht="14.25" customHeight="1" x14ac:dyDescent="0.25">
      <c r="B381" s="19">
        <f t="shared" si="36"/>
        <v>327</v>
      </c>
      <c r="C381" s="15">
        <f t="shared" si="32"/>
        <v>0</v>
      </c>
      <c r="D381" s="15">
        <f t="shared" si="33"/>
        <v>5.9630710841109736E-13</v>
      </c>
      <c r="E381" s="15">
        <f t="shared" si="34"/>
        <v>-5.9630710841109736E-13</v>
      </c>
      <c r="F381" s="15">
        <f t="shared" si="35"/>
        <v>1.4371001312707445E-10</v>
      </c>
      <c r="G381" s="15">
        <f t="shared" si="31"/>
        <v>99999.999999999854</v>
      </c>
    </row>
    <row r="382" spans="2:7" ht="14.25" customHeight="1" x14ac:dyDescent="0.25">
      <c r="B382" s="19">
        <f t="shared" si="36"/>
        <v>328</v>
      </c>
      <c r="C382" s="15">
        <f t="shared" si="32"/>
        <v>0</v>
      </c>
      <c r="D382" s="15">
        <f t="shared" si="33"/>
        <v>5.9879172136281021E-13</v>
      </c>
      <c r="E382" s="15">
        <f t="shared" si="34"/>
        <v>-5.9879172136281021E-13</v>
      </c>
      <c r="F382" s="15">
        <f t="shared" si="35"/>
        <v>1.4430880484843727E-10</v>
      </c>
      <c r="G382" s="15">
        <f t="shared" si="31"/>
        <v>99999.999999999854</v>
      </c>
    </row>
    <row r="383" spans="2:7" ht="14.25" customHeight="1" x14ac:dyDescent="0.25">
      <c r="B383" s="19">
        <f t="shared" si="36"/>
        <v>329</v>
      </c>
      <c r="C383" s="15">
        <f t="shared" si="32"/>
        <v>0</v>
      </c>
      <c r="D383" s="15">
        <f t="shared" si="33"/>
        <v>6.0128668686848866E-13</v>
      </c>
      <c r="E383" s="15">
        <f t="shared" si="34"/>
        <v>-6.0128668686848866E-13</v>
      </c>
      <c r="F383" s="15">
        <f t="shared" si="35"/>
        <v>1.4491009153530575E-10</v>
      </c>
      <c r="G383" s="15">
        <f t="shared" si="31"/>
        <v>99999.999999999854</v>
      </c>
    </row>
    <row r="384" spans="2:7" ht="14.25" customHeight="1" x14ac:dyDescent="0.25">
      <c r="B384" s="19">
        <f t="shared" si="36"/>
        <v>330</v>
      </c>
      <c r="C384" s="15">
        <f t="shared" si="32"/>
        <v>0</v>
      </c>
      <c r="D384" s="15">
        <f t="shared" si="33"/>
        <v>6.0379204806377402E-13</v>
      </c>
      <c r="E384" s="15">
        <f t="shared" si="34"/>
        <v>-6.0379204806377402E-13</v>
      </c>
      <c r="F384" s="15">
        <f t="shared" si="35"/>
        <v>1.4551388358336951E-10</v>
      </c>
      <c r="G384" s="15">
        <f t="shared" si="31"/>
        <v>99999.999999999854</v>
      </c>
    </row>
    <row r="385" spans="2:7" ht="14.25" customHeight="1" x14ac:dyDescent="0.25">
      <c r="B385" s="19">
        <f t="shared" si="36"/>
        <v>331</v>
      </c>
      <c r="C385" s="15">
        <f t="shared" si="32"/>
        <v>0</v>
      </c>
      <c r="D385" s="15">
        <f t="shared" si="33"/>
        <v>6.0630784826403965E-13</v>
      </c>
      <c r="E385" s="15">
        <f t="shared" si="34"/>
        <v>-6.0630784826403965E-13</v>
      </c>
      <c r="F385" s="15">
        <f t="shared" si="35"/>
        <v>1.4612019143163354E-10</v>
      </c>
      <c r="G385" s="15">
        <f t="shared" si="31"/>
        <v>99999.999999999854</v>
      </c>
    </row>
    <row r="386" spans="2:7" ht="14.25" customHeight="1" x14ac:dyDescent="0.25">
      <c r="B386" s="19">
        <f t="shared" si="36"/>
        <v>332</v>
      </c>
      <c r="C386" s="15">
        <f t="shared" si="32"/>
        <v>0</v>
      </c>
      <c r="D386" s="15">
        <f t="shared" si="33"/>
        <v>6.0883413096513978E-13</v>
      </c>
      <c r="E386" s="15">
        <f t="shared" si="34"/>
        <v>-6.0883413096513978E-13</v>
      </c>
      <c r="F386" s="15">
        <f t="shared" si="35"/>
        <v>1.4672902556259869E-10</v>
      </c>
      <c r="G386" s="15">
        <f t="shared" si="31"/>
        <v>99999.999999999854</v>
      </c>
    </row>
    <row r="387" spans="2:7" ht="14.25" customHeight="1" x14ac:dyDescent="0.25">
      <c r="B387" s="19">
        <f t="shared" si="36"/>
        <v>333</v>
      </c>
      <c r="C387" s="15">
        <f t="shared" si="32"/>
        <v>0</v>
      </c>
      <c r="D387" s="15">
        <f t="shared" si="33"/>
        <v>6.1137093984416128E-13</v>
      </c>
      <c r="E387" s="15">
        <f t="shared" si="34"/>
        <v>-6.1137093984416128E-13</v>
      </c>
      <c r="F387" s="15">
        <f t="shared" si="35"/>
        <v>1.4734039650244284E-10</v>
      </c>
      <c r="G387" s="15">
        <f t="shared" si="31"/>
        <v>99999.999999999854</v>
      </c>
    </row>
    <row r="388" spans="2:7" ht="14.25" customHeight="1" x14ac:dyDescent="0.25">
      <c r="B388" s="19">
        <f t="shared" si="36"/>
        <v>334</v>
      </c>
      <c r="C388" s="15">
        <f t="shared" si="32"/>
        <v>0</v>
      </c>
      <c r="D388" s="15">
        <f t="shared" si="33"/>
        <v>6.1391831876017851E-13</v>
      </c>
      <c r="E388" s="15">
        <f t="shared" si="34"/>
        <v>-6.1391831876017851E-13</v>
      </c>
      <c r="F388" s="15">
        <f t="shared" si="35"/>
        <v>1.4795431482120303E-10</v>
      </c>
      <c r="G388" s="15">
        <f t="shared" si="31"/>
        <v>99999.999999999854</v>
      </c>
    </row>
    <row r="389" spans="2:7" ht="14.25" customHeight="1" x14ac:dyDescent="0.25">
      <c r="B389" s="19">
        <f t="shared" si="36"/>
        <v>335</v>
      </c>
      <c r="C389" s="15">
        <f t="shared" si="32"/>
        <v>0</v>
      </c>
      <c r="D389" s="15">
        <f t="shared" si="33"/>
        <v>6.1647631175501259E-13</v>
      </c>
      <c r="E389" s="15">
        <f t="shared" si="34"/>
        <v>-6.1647631175501259E-13</v>
      </c>
      <c r="F389" s="15">
        <f t="shared" si="35"/>
        <v>1.4857079113295805E-10</v>
      </c>
      <c r="G389" s="15">
        <f t="shared" si="31"/>
        <v>99999.999999999854</v>
      </c>
    </row>
    <row r="390" spans="2:7" ht="14.25" customHeight="1" x14ac:dyDescent="0.25">
      <c r="B390" s="19">
        <f t="shared" si="36"/>
        <v>336</v>
      </c>
      <c r="C390" s="15">
        <f t="shared" si="32"/>
        <v>0</v>
      </c>
      <c r="D390" s="15">
        <f t="shared" si="33"/>
        <v>6.1904496305399189E-13</v>
      </c>
      <c r="E390" s="15">
        <f t="shared" si="34"/>
        <v>-6.1904496305399189E-13</v>
      </c>
      <c r="F390" s="15">
        <f t="shared" si="35"/>
        <v>1.4918983609601203E-10</v>
      </c>
      <c r="G390" s="15">
        <f t="shared" si="31"/>
        <v>99999.999999999854</v>
      </c>
    </row>
    <row r="391" spans="2:7" ht="14.25" customHeight="1" x14ac:dyDescent="0.25">
      <c r="B391" s="19">
        <f t="shared" si="36"/>
        <v>337</v>
      </c>
      <c r="C391" s="15">
        <f t="shared" si="32"/>
        <v>0</v>
      </c>
      <c r="D391" s="15">
        <f t="shared" si="33"/>
        <v>6.2162431706671684E-13</v>
      </c>
      <c r="E391" s="15">
        <f t="shared" si="34"/>
        <v>-6.2162431706671684E-13</v>
      </c>
      <c r="F391" s="15">
        <f t="shared" si="35"/>
        <v>1.4981146041307873E-10</v>
      </c>
      <c r="G391" s="15">
        <f t="shared" si="31"/>
        <v>99999.999999999854</v>
      </c>
    </row>
    <row r="392" spans="2:7" ht="14.25" customHeight="1" x14ac:dyDescent="0.25">
      <c r="B392" s="19">
        <f t="shared" si="36"/>
        <v>338</v>
      </c>
      <c r="C392" s="15">
        <f t="shared" si="32"/>
        <v>0</v>
      </c>
      <c r="D392" s="15">
        <f t="shared" si="33"/>
        <v>6.2421441838782803E-13</v>
      </c>
      <c r="E392" s="15">
        <f t="shared" si="34"/>
        <v>-6.2421441838782803E-13</v>
      </c>
      <c r="F392" s="15">
        <f t="shared" si="35"/>
        <v>1.5043567483146657E-10</v>
      </c>
      <c r="G392" s="15">
        <f t="shared" si="31"/>
        <v>99999.999999999854</v>
      </c>
    </row>
    <row r="393" spans="2:7" ht="14.25" customHeight="1" x14ac:dyDescent="0.25">
      <c r="B393" s="19">
        <f t="shared" si="36"/>
        <v>339</v>
      </c>
      <c r="C393" s="15">
        <f t="shared" si="32"/>
        <v>0</v>
      </c>
      <c r="D393" s="15">
        <f t="shared" si="33"/>
        <v>6.2681531179777745E-13</v>
      </c>
      <c r="E393" s="15">
        <f t="shared" si="34"/>
        <v>-6.2681531179777745E-13</v>
      </c>
      <c r="F393" s="15">
        <f t="shared" si="35"/>
        <v>1.5106249014326434E-10</v>
      </c>
      <c r="G393" s="15">
        <f t="shared" si="31"/>
        <v>99999.999999999854</v>
      </c>
    </row>
    <row r="394" spans="2:7" ht="14.25" customHeight="1" x14ac:dyDescent="0.25">
      <c r="B394" s="19">
        <f t="shared" si="36"/>
        <v>340</v>
      </c>
      <c r="C394" s="15">
        <f t="shared" si="32"/>
        <v>0</v>
      </c>
      <c r="D394" s="15">
        <f t="shared" si="33"/>
        <v>6.2942704226360146E-13</v>
      </c>
      <c r="E394" s="15">
        <f t="shared" si="34"/>
        <v>-6.2942704226360146E-13</v>
      </c>
      <c r="F394" s="15">
        <f t="shared" si="35"/>
        <v>1.5169191718552794E-10</v>
      </c>
      <c r="G394" s="15">
        <f t="shared" si="31"/>
        <v>99999.999999999854</v>
      </c>
    </row>
    <row r="395" spans="2:7" ht="14.25" customHeight="1" x14ac:dyDescent="0.25">
      <c r="B395" s="19">
        <f t="shared" si="36"/>
        <v>341</v>
      </c>
      <c r="C395" s="15">
        <f t="shared" si="32"/>
        <v>0</v>
      </c>
      <c r="D395" s="15">
        <f t="shared" si="33"/>
        <v>6.3204965493969979E-13</v>
      </c>
      <c r="E395" s="15">
        <f t="shared" si="34"/>
        <v>-6.3204965493969979E-13</v>
      </c>
      <c r="F395" s="15">
        <f t="shared" si="35"/>
        <v>1.5232396684046764E-10</v>
      </c>
      <c r="G395" s="15">
        <f t="shared" si="31"/>
        <v>99999.999999999854</v>
      </c>
    </row>
    <row r="396" spans="2:7" ht="14.25" customHeight="1" x14ac:dyDescent="0.25">
      <c r="B396" s="19">
        <f t="shared" si="36"/>
        <v>342</v>
      </c>
      <c r="C396" s="15">
        <f t="shared" si="32"/>
        <v>0</v>
      </c>
      <c r="D396" s="15">
        <f t="shared" si="33"/>
        <v>6.3468319516861516E-13</v>
      </c>
      <c r="E396" s="15">
        <f t="shared" si="34"/>
        <v>-6.3468319516861516E-13</v>
      </c>
      <c r="F396" s="15">
        <f t="shared" si="35"/>
        <v>1.5295865003563625E-10</v>
      </c>
      <c r="G396" s="15">
        <f t="shared" si="31"/>
        <v>99999.99999999984</v>
      </c>
    </row>
    <row r="397" spans="2:7" ht="14.25" customHeight="1" x14ac:dyDescent="0.25">
      <c r="B397" s="19">
        <f t="shared" si="36"/>
        <v>343</v>
      </c>
      <c r="C397" s="15">
        <f t="shared" si="32"/>
        <v>0</v>
      </c>
      <c r="D397" s="15">
        <f t="shared" si="33"/>
        <v>6.3732770848181777E-13</v>
      </c>
      <c r="E397" s="15">
        <f t="shared" si="34"/>
        <v>-6.3732770848181777E-13</v>
      </c>
      <c r="F397" s="15">
        <f t="shared" si="35"/>
        <v>1.5359597774411807E-10</v>
      </c>
      <c r="G397" s="15">
        <f t="shared" si="31"/>
        <v>99999.99999999984</v>
      </c>
    </row>
    <row r="398" spans="2:7" ht="14.25" customHeight="1" x14ac:dyDescent="0.25">
      <c r="B398" s="19">
        <f t="shared" si="36"/>
        <v>344</v>
      </c>
      <c r="C398" s="15">
        <f t="shared" si="32"/>
        <v>0</v>
      </c>
      <c r="D398" s="15">
        <f t="shared" si="33"/>
        <v>6.3998324060049197E-13</v>
      </c>
      <c r="E398" s="15">
        <f t="shared" si="34"/>
        <v>-6.3998324060049197E-13</v>
      </c>
      <c r="F398" s="15">
        <f t="shared" si="35"/>
        <v>1.5423596098471855E-10</v>
      </c>
      <c r="G398" s="15">
        <f t="shared" si="31"/>
        <v>99999.99999999984</v>
      </c>
    </row>
    <row r="399" spans="2:7" ht="14.25" customHeight="1" x14ac:dyDescent="0.25">
      <c r="B399" s="19">
        <f t="shared" si="36"/>
        <v>345</v>
      </c>
      <c r="C399" s="15">
        <f t="shared" si="32"/>
        <v>0</v>
      </c>
      <c r="D399" s="15">
        <f t="shared" si="33"/>
        <v>6.4264983743632739E-13</v>
      </c>
      <c r="E399" s="15">
        <f t="shared" si="34"/>
        <v>-6.4264983743632739E-13</v>
      </c>
      <c r="F399" s="15">
        <f t="shared" si="35"/>
        <v>1.5487861082215487E-10</v>
      </c>
      <c r="G399" s="15">
        <f t="shared" si="31"/>
        <v>99999.99999999984</v>
      </c>
    </row>
    <row r="400" spans="2:7" ht="14.25" customHeight="1" x14ac:dyDescent="0.25">
      <c r="B400" s="19">
        <f t="shared" si="36"/>
        <v>346</v>
      </c>
      <c r="C400" s="15">
        <f t="shared" si="32"/>
        <v>0</v>
      </c>
      <c r="D400" s="15">
        <f t="shared" si="33"/>
        <v>6.4532754509231192E-13</v>
      </c>
      <c r="E400" s="15">
        <f t="shared" si="34"/>
        <v>-6.4532754509231192E-13</v>
      </c>
      <c r="F400" s="15">
        <f t="shared" si="35"/>
        <v>1.5552393836724718E-10</v>
      </c>
      <c r="G400" s="15">
        <f t="shared" si="31"/>
        <v>99999.99999999984</v>
      </c>
    </row>
    <row r="401" spans="2:7" ht="14.25" customHeight="1" x14ac:dyDescent="0.25">
      <c r="B401" s="19">
        <f t="shared" si="36"/>
        <v>347</v>
      </c>
      <c r="C401" s="15">
        <f t="shared" si="32"/>
        <v>0</v>
      </c>
      <c r="D401" s="15">
        <f t="shared" si="33"/>
        <v>6.4801640986352997E-13</v>
      </c>
      <c r="E401" s="15">
        <f t="shared" si="34"/>
        <v>-6.4801640986352997E-13</v>
      </c>
      <c r="F401" s="15">
        <f t="shared" si="35"/>
        <v>1.5617195477711072E-10</v>
      </c>
      <c r="G401" s="15">
        <f t="shared" si="31"/>
        <v>99999.99999999984</v>
      </c>
    </row>
    <row r="402" spans="2:7" ht="14.25" customHeight="1" x14ac:dyDescent="0.25">
      <c r="B402" s="19">
        <f t="shared" si="36"/>
        <v>348</v>
      </c>
      <c r="C402" s="15">
        <f t="shared" si="32"/>
        <v>0</v>
      </c>
      <c r="D402" s="15">
        <f t="shared" si="33"/>
        <v>6.5071647823796131E-13</v>
      </c>
      <c r="E402" s="15">
        <f t="shared" si="34"/>
        <v>-6.5071647823796131E-13</v>
      </c>
      <c r="F402" s="15">
        <f t="shared" si="35"/>
        <v>1.5682267125534867E-10</v>
      </c>
      <c r="G402" s="15">
        <f t="shared" si="31"/>
        <v>99999.99999999984</v>
      </c>
    </row>
    <row r="403" spans="2:7" ht="14.25" customHeight="1" x14ac:dyDescent="0.25">
      <c r="B403" s="19">
        <f t="shared" si="36"/>
        <v>349</v>
      </c>
      <c r="C403" s="15">
        <f t="shared" si="32"/>
        <v>0</v>
      </c>
      <c r="D403" s="15">
        <f t="shared" si="33"/>
        <v>6.5342779689728613E-13</v>
      </c>
      <c r="E403" s="15">
        <f t="shared" si="34"/>
        <v>-6.5342779689728613E-13</v>
      </c>
      <c r="F403" s="15">
        <f t="shared" si="35"/>
        <v>1.5747609905224595E-10</v>
      </c>
      <c r="G403" s="15">
        <f t="shared" si="31"/>
        <v>99999.99999999984</v>
      </c>
    </row>
    <row r="404" spans="2:7" ht="14.25" customHeight="1" x14ac:dyDescent="0.25">
      <c r="B404" s="19">
        <f t="shared" si="36"/>
        <v>350</v>
      </c>
      <c r="C404" s="15">
        <f t="shared" si="32"/>
        <v>0</v>
      </c>
      <c r="D404" s="15">
        <f t="shared" si="33"/>
        <v>6.561504127176915E-13</v>
      </c>
      <c r="E404" s="15">
        <f t="shared" si="34"/>
        <v>-6.561504127176915E-13</v>
      </c>
      <c r="F404" s="15">
        <f t="shared" si="35"/>
        <v>1.5813224946496365E-10</v>
      </c>
      <c r="G404" s="15">
        <f t="shared" si="31"/>
        <v>99999.99999999984</v>
      </c>
    </row>
    <row r="405" spans="2:7" ht="14.25" customHeight="1" x14ac:dyDescent="0.25">
      <c r="B405" s="19">
        <f t="shared" si="36"/>
        <v>351</v>
      </c>
      <c r="C405" s="15">
        <f t="shared" si="32"/>
        <v>0</v>
      </c>
      <c r="D405" s="15">
        <f t="shared" si="33"/>
        <v>6.5888437277068193E-13</v>
      </c>
      <c r="E405" s="15">
        <f t="shared" si="34"/>
        <v>-6.5888437277068193E-13</v>
      </c>
      <c r="F405" s="15">
        <f t="shared" si="35"/>
        <v>1.5879113383773433E-10</v>
      </c>
      <c r="G405" s="15">
        <f t="shared" si="31"/>
        <v>99999.99999999984</v>
      </c>
    </row>
    <row r="406" spans="2:7" ht="14.25" customHeight="1" x14ac:dyDescent="0.25">
      <c r="B406" s="19">
        <f t="shared" si="36"/>
        <v>352</v>
      </c>
      <c r="C406" s="15">
        <f t="shared" si="32"/>
        <v>0</v>
      </c>
      <c r="D406" s="15">
        <f t="shared" si="33"/>
        <v>6.6162972432389306E-13</v>
      </c>
      <c r="E406" s="15">
        <f t="shared" si="34"/>
        <v>-6.6162972432389306E-13</v>
      </c>
      <c r="F406" s="15">
        <f t="shared" si="35"/>
        <v>1.5945276356205822E-10</v>
      </c>
      <c r="G406" s="15">
        <f t="shared" si="31"/>
        <v>99999.99999999984</v>
      </c>
    </row>
    <row r="407" spans="2:7" ht="14.25" customHeight="1" x14ac:dyDescent="0.25">
      <c r="B407" s="19">
        <f t="shared" si="36"/>
        <v>353</v>
      </c>
      <c r="C407" s="15">
        <f t="shared" si="32"/>
        <v>0</v>
      </c>
      <c r="D407" s="15">
        <f t="shared" si="33"/>
        <v>6.6438651484190923E-13</v>
      </c>
      <c r="E407" s="15">
        <f t="shared" si="34"/>
        <v>-6.6438651484190923E-13</v>
      </c>
      <c r="F407" s="15">
        <f t="shared" si="35"/>
        <v>1.6011715007690012E-10</v>
      </c>
      <c r="G407" s="15">
        <f t="shared" si="31"/>
        <v>99999.99999999984</v>
      </c>
    </row>
    <row r="408" spans="2:7" ht="14.25" customHeight="1" x14ac:dyDescent="0.25">
      <c r="B408" s="19">
        <f t="shared" si="36"/>
        <v>354</v>
      </c>
      <c r="C408" s="15">
        <f t="shared" si="32"/>
        <v>0</v>
      </c>
      <c r="D408" s="15">
        <f t="shared" si="33"/>
        <v>6.6715479198708392E-13</v>
      </c>
      <c r="E408" s="15">
        <f t="shared" si="34"/>
        <v>-6.6715479198708392E-13</v>
      </c>
      <c r="F408" s="15">
        <f t="shared" si="35"/>
        <v>1.607843048688872E-10</v>
      </c>
      <c r="G408" s="15">
        <f t="shared" si="31"/>
        <v>99999.99999999984</v>
      </c>
    </row>
    <row r="409" spans="2:7" ht="14.25" customHeight="1" x14ac:dyDescent="0.25">
      <c r="B409" s="19">
        <f t="shared" si="36"/>
        <v>355</v>
      </c>
      <c r="C409" s="15">
        <f t="shared" si="32"/>
        <v>0</v>
      </c>
      <c r="D409" s="15">
        <f t="shared" si="33"/>
        <v>6.6993460362036344E-13</v>
      </c>
      <c r="E409" s="15">
        <f t="shared" si="34"/>
        <v>-6.6993460362036344E-13</v>
      </c>
      <c r="F409" s="15">
        <f t="shared" si="35"/>
        <v>1.6145423947250756E-10</v>
      </c>
      <c r="G409" s="15">
        <f t="shared" si="31"/>
        <v>99999.99999999984</v>
      </c>
    </row>
    <row r="410" spans="2:7" ht="14.25" customHeight="1" x14ac:dyDescent="0.25">
      <c r="B410" s="19">
        <f t="shared" si="36"/>
        <v>356</v>
      </c>
      <c r="C410" s="15">
        <f t="shared" si="32"/>
        <v>0</v>
      </c>
      <c r="D410" s="15">
        <f t="shared" si="33"/>
        <v>6.7272599780211479E-13</v>
      </c>
      <c r="E410" s="15">
        <f t="shared" si="34"/>
        <v>-6.7272599780211479E-13</v>
      </c>
      <c r="F410" s="15">
        <f t="shared" si="35"/>
        <v>1.6212696547030968E-10</v>
      </c>
      <c r="G410" s="15">
        <f t="shared" si="31"/>
        <v>99999.99999999984</v>
      </c>
    </row>
    <row r="411" spans="2:7" ht="14.25" customHeight="1" x14ac:dyDescent="0.25">
      <c r="B411" s="19">
        <f t="shared" si="36"/>
        <v>357</v>
      </c>
      <c r="C411" s="15">
        <f t="shared" si="32"/>
        <v>0</v>
      </c>
      <c r="D411" s="15">
        <f t="shared" si="33"/>
        <v>6.7552902279295711E-13</v>
      </c>
      <c r="E411" s="15">
        <f t="shared" si="34"/>
        <v>-6.7552902279295711E-13</v>
      </c>
      <c r="F411" s="15">
        <f t="shared" si="35"/>
        <v>1.6280249449310263E-10</v>
      </c>
      <c r="G411" s="15">
        <f t="shared" si="31"/>
        <v>99999.99999999984</v>
      </c>
    </row>
    <row r="412" spans="2:7" ht="14.25" customHeight="1" x14ac:dyDescent="0.25">
      <c r="B412" s="19">
        <f t="shared" si="36"/>
        <v>358</v>
      </c>
      <c r="C412" s="15">
        <f t="shared" si="32"/>
        <v>0</v>
      </c>
      <c r="D412" s="15">
        <f t="shared" si="33"/>
        <v>6.7834372705459441E-13</v>
      </c>
      <c r="E412" s="15">
        <f t="shared" si="34"/>
        <v>-6.7834372705459441E-13</v>
      </c>
      <c r="F412" s="15">
        <f t="shared" si="35"/>
        <v>1.6348083822015722E-10</v>
      </c>
      <c r="G412" s="15">
        <f t="shared" si="31"/>
        <v>99999.99999999984</v>
      </c>
    </row>
    <row r="413" spans="2:7" ht="14.25" customHeight="1" x14ac:dyDescent="0.25">
      <c r="B413" s="19">
        <f t="shared" si="36"/>
        <v>359</v>
      </c>
      <c r="C413" s="15">
        <f t="shared" si="32"/>
        <v>0</v>
      </c>
      <c r="D413" s="15">
        <f t="shared" si="33"/>
        <v>6.8117015925065503E-13</v>
      </c>
      <c r="E413" s="15">
        <f t="shared" si="34"/>
        <v>-6.8117015925065503E-13</v>
      </c>
      <c r="F413" s="15">
        <f t="shared" si="35"/>
        <v>1.6416200837940787E-10</v>
      </c>
      <c r="G413" s="15">
        <f t="shared" si="31"/>
        <v>99999.99999999984</v>
      </c>
    </row>
    <row r="414" spans="2:7" ht="14.25" customHeight="1" x14ac:dyDescent="0.25">
      <c r="B414" s="19">
        <f t="shared" si="36"/>
        <v>360</v>
      </c>
      <c r="C414" s="15">
        <f t="shared" si="32"/>
        <v>0</v>
      </c>
      <c r="D414" s="15">
        <f t="shared" si="33"/>
        <v>6.8400836824753281E-13</v>
      </c>
      <c r="E414" s="15">
        <f t="shared" si="34"/>
        <v>-6.8400836824753281E-13</v>
      </c>
      <c r="F414" s="15">
        <f t="shared" si="35"/>
        <v>1.648460167476554E-10</v>
      </c>
      <c r="G414" s="15">
        <f t="shared" si="31"/>
        <v>99999.99999999984</v>
      </c>
    </row>
    <row r="415" spans="2:7" ht="14.25" customHeight="1" x14ac:dyDescent="0.3">
      <c r="B415" s="20" t="s">
        <v>21</v>
      </c>
      <c r="C415" s="28">
        <f>SUM(C55:C414)</f>
        <v>142342.85281347827</v>
      </c>
      <c r="D415" s="28">
        <f>SUM(D55:D414)</f>
        <v>42342.85281347805</v>
      </c>
      <c r="E415" s="28">
        <f>SUM(E55:E414)</f>
        <v>100000</v>
      </c>
      <c r="F415" s="2"/>
      <c r="G415" s="2"/>
    </row>
    <row r="416" spans="2:7" ht="14.25" customHeight="1" x14ac:dyDescent="0.25">
      <c r="B416" s="9"/>
      <c r="C416" s="2"/>
      <c r="D416" s="2"/>
      <c r="E416" s="2"/>
      <c r="F416" s="2"/>
      <c r="G416" s="2"/>
    </row>
    <row r="417" spans="2:7" ht="14.25" customHeight="1" x14ac:dyDescent="0.25">
      <c r="B417" s="9"/>
      <c r="C417" s="2"/>
      <c r="D417" s="2"/>
      <c r="E417" s="2"/>
      <c r="F417" s="2"/>
      <c r="G417" s="2"/>
    </row>
    <row r="418" spans="2:7" ht="14.25" customHeight="1" x14ac:dyDescent="0.25">
      <c r="B418" s="9"/>
      <c r="C418" s="2"/>
      <c r="D418" s="2"/>
      <c r="E418" s="2"/>
      <c r="F418" s="2"/>
      <c r="G418" s="2"/>
    </row>
    <row r="419" spans="2:7" ht="14.25" customHeight="1" x14ac:dyDescent="0.25">
      <c r="B419" s="9"/>
      <c r="C419" s="2"/>
      <c r="D419" s="2"/>
      <c r="E419" s="2"/>
      <c r="F419" s="2"/>
      <c r="G419" s="2"/>
    </row>
    <row r="420" spans="2:7" ht="14.25" customHeight="1" x14ac:dyDescent="0.25">
      <c r="B420" s="9"/>
      <c r="C420" s="2"/>
      <c r="D420" s="2"/>
      <c r="E420" s="2"/>
      <c r="F420" s="2"/>
      <c r="G420" s="2"/>
    </row>
    <row r="421" spans="2:7" ht="14.25" customHeight="1" x14ac:dyDescent="0.25">
      <c r="B421" s="9"/>
      <c r="C421" s="2"/>
      <c r="D421" s="2"/>
      <c r="E421" s="2"/>
      <c r="F421" s="2"/>
      <c r="G421" s="2"/>
    </row>
    <row r="422" spans="2:7" ht="14.25" customHeight="1" x14ac:dyDescent="0.25">
      <c r="B422" s="9"/>
      <c r="C422" s="2"/>
      <c r="D422" s="2"/>
      <c r="E422" s="2"/>
      <c r="F422" s="2"/>
      <c r="G422" s="2"/>
    </row>
    <row r="423" spans="2:7" ht="14.25" customHeight="1" x14ac:dyDescent="0.25">
      <c r="B423" s="9"/>
      <c r="C423" s="2"/>
      <c r="D423" s="2"/>
      <c r="E423" s="2"/>
      <c r="F423" s="2"/>
      <c r="G423" s="2"/>
    </row>
    <row r="424" spans="2:7" ht="14.25" customHeight="1" x14ac:dyDescent="0.25">
      <c r="B424" s="9"/>
      <c r="C424" s="2"/>
      <c r="D424" s="2"/>
      <c r="E424" s="2"/>
      <c r="F424" s="2"/>
      <c r="G424" s="2"/>
    </row>
    <row r="425" spans="2:7" x14ac:dyDescent="0.25">
      <c r="B425" s="9"/>
      <c r="C425" s="2"/>
      <c r="D425" s="2"/>
      <c r="E425" s="2"/>
      <c r="F425" s="2"/>
      <c r="G425" s="2"/>
    </row>
    <row r="426" spans="2:7" x14ac:dyDescent="0.25">
      <c r="B426" s="9"/>
      <c r="C426" s="2"/>
      <c r="D426" s="2"/>
      <c r="E426" s="2"/>
      <c r="F426" s="2"/>
      <c r="G426" s="2"/>
    </row>
    <row r="427" spans="2:7" x14ac:dyDescent="0.25">
      <c r="B427" s="9"/>
      <c r="C427" s="2"/>
      <c r="D427" s="2"/>
      <c r="E427" s="2"/>
      <c r="F427" s="2"/>
      <c r="G427" s="2"/>
    </row>
    <row r="428" spans="2:7" x14ac:dyDescent="0.25">
      <c r="C428" s="6"/>
      <c r="D428" s="2"/>
      <c r="E428" s="2"/>
      <c r="F428" s="2"/>
      <c r="G428" s="2"/>
    </row>
    <row r="429" spans="2:7" x14ac:dyDescent="0.25">
      <c r="C429" s="6"/>
      <c r="D429" s="2"/>
      <c r="E429" s="2"/>
      <c r="F429" s="2"/>
      <c r="G429" s="2"/>
    </row>
    <row r="430" spans="2:7" x14ac:dyDescent="0.25">
      <c r="C430" s="6"/>
      <c r="D430" s="2"/>
      <c r="E430" s="2"/>
      <c r="F430" s="2"/>
      <c r="G430" s="2"/>
    </row>
    <row r="431" spans="2:7" x14ac:dyDescent="0.25">
      <c r="D431" s="2"/>
      <c r="E431" s="2"/>
      <c r="F431" s="2"/>
      <c r="G431" s="2"/>
    </row>
    <row r="432" spans="2:7" x14ac:dyDescent="0.25">
      <c r="D432" s="2"/>
      <c r="E432" s="2"/>
      <c r="F432" s="2"/>
      <c r="G432" s="2"/>
    </row>
    <row r="433" spans="4:7" x14ac:dyDescent="0.25">
      <c r="D433" s="2"/>
      <c r="E433" s="2"/>
      <c r="F433" s="2"/>
      <c r="G433" s="2"/>
    </row>
    <row r="434" spans="4:7" x14ac:dyDescent="0.25">
      <c r="D434" s="2"/>
      <c r="E434" s="2"/>
      <c r="F434" s="2"/>
      <c r="G434" s="2"/>
    </row>
    <row r="435" spans="4:7" x14ac:dyDescent="0.25">
      <c r="D435" s="2"/>
      <c r="E435" s="2"/>
      <c r="F435" s="2"/>
      <c r="G435" s="2"/>
    </row>
    <row r="436" spans="4:7" x14ac:dyDescent="0.25">
      <c r="D436" s="2"/>
      <c r="E436" s="2"/>
      <c r="F436" s="2"/>
      <c r="G436" s="2"/>
    </row>
    <row r="437" spans="4:7" x14ac:dyDescent="0.25">
      <c r="D437" s="2"/>
      <c r="E437" s="2"/>
      <c r="F437" s="2"/>
      <c r="G437" s="2"/>
    </row>
    <row r="438" spans="4:7" x14ac:dyDescent="0.25">
      <c r="D438" s="2"/>
      <c r="E438" s="2"/>
      <c r="F438" s="2"/>
      <c r="G438" s="2"/>
    </row>
    <row r="439" spans="4:7" x14ac:dyDescent="0.25">
      <c r="D439" s="2"/>
      <c r="E439" s="2"/>
      <c r="F439" s="2"/>
      <c r="G439" s="2"/>
    </row>
    <row r="440" spans="4:7" x14ac:dyDescent="0.25">
      <c r="D440" s="2"/>
      <c r="E440" s="2"/>
      <c r="F440" s="2"/>
      <c r="G440" s="2"/>
    </row>
    <row r="441" spans="4:7" x14ac:dyDescent="0.25">
      <c r="D441" s="2"/>
      <c r="E441" s="2"/>
      <c r="F441" s="2"/>
      <c r="G441" s="2"/>
    </row>
    <row r="442" spans="4:7" x14ac:dyDescent="0.25">
      <c r="D442" s="2"/>
      <c r="E442" s="2"/>
      <c r="F442" s="2"/>
      <c r="G442" s="2"/>
    </row>
    <row r="443" spans="4:7" x14ac:dyDescent="0.25">
      <c r="D443" s="2"/>
      <c r="E443" s="2"/>
      <c r="F443" s="2"/>
      <c r="G443" s="2"/>
    </row>
    <row r="444" spans="4:7" x14ac:dyDescent="0.25">
      <c r="D444" s="2"/>
      <c r="E444" s="2"/>
      <c r="F444" s="2"/>
      <c r="G444" s="2"/>
    </row>
    <row r="445" spans="4:7" x14ac:dyDescent="0.25">
      <c r="D445" s="2"/>
      <c r="E445" s="2"/>
      <c r="F445" s="2"/>
      <c r="G445" s="2"/>
    </row>
    <row r="446" spans="4:7" x14ac:dyDescent="0.25">
      <c r="D446" s="2"/>
      <c r="E446" s="2"/>
      <c r="F446" s="2"/>
      <c r="G446" s="2"/>
    </row>
    <row r="447" spans="4:7" x14ac:dyDescent="0.25">
      <c r="D447" s="2"/>
      <c r="E447" s="2"/>
      <c r="F447" s="2"/>
      <c r="G447" s="2"/>
    </row>
    <row r="448" spans="4:7" x14ac:dyDescent="0.25">
      <c r="D448" s="2"/>
      <c r="E448" s="2"/>
      <c r="F448" s="2"/>
      <c r="G448" s="2"/>
    </row>
    <row r="449" spans="4:7" x14ac:dyDescent="0.25">
      <c r="D449" s="2"/>
      <c r="E449" s="2"/>
      <c r="F449" s="2"/>
      <c r="G449" s="2"/>
    </row>
    <row r="450" spans="4:7" x14ac:dyDescent="0.25">
      <c r="D450" s="2"/>
      <c r="E450" s="2"/>
      <c r="F450" s="2"/>
      <c r="G450" s="2"/>
    </row>
    <row r="451" spans="4:7" x14ac:dyDescent="0.25">
      <c r="D451" s="2"/>
      <c r="E451" s="2"/>
      <c r="F451" s="2"/>
      <c r="G451" s="2"/>
    </row>
    <row r="452" spans="4:7" x14ac:dyDescent="0.25">
      <c r="D452" s="2"/>
      <c r="E452" s="2"/>
      <c r="F452" s="2"/>
      <c r="G452" s="2"/>
    </row>
    <row r="453" spans="4:7" x14ac:dyDescent="0.25">
      <c r="D453" s="2"/>
      <c r="E453" s="2"/>
      <c r="F453" s="2"/>
      <c r="G453" s="2"/>
    </row>
    <row r="454" spans="4:7" x14ac:dyDescent="0.25">
      <c r="D454" s="2"/>
      <c r="E454" s="2"/>
      <c r="F454" s="2"/>
      <c r="G454" s="2"/>
    </row>
    <row r="455" spans="4:7" x14ac:dyDescent="0.25">
      <c r="D455" s="2"/>
      <c r="E455" s="2"/>
      <c r="F455" s="2"/>
      <c r="G455" s="2"/>
    </row>
    <row r="456" spans="4:7" x14ac:dyDescent="0.25">
      <c r="D456" s="2"/>
      <c r="E456" s="2"/>
      <c r="F456" s="2"/>
      <c r="G456" s="2"/>
    </row>
    <row r="457" spans="4:7" x14ac:dyDescent="0.25">
      <c r="D457" s="2"/>
      <c r="E457" s="2"/>
      <c r="F457" s="2"/>
      <c r="G457" s="2"/>
    </row>
    <row r="458" spans="4:7" x14ac:dyDescent="0.25">
      <c r="D458" s="2"/>
      <c r="E458" s="2"/>
      <c r="F458" s="2"/>
      <c r="G458" s="2"/>
    </row>
    <row r="459" spans="4:7" x14ac:dyDescent="0.25">
      <c r="D459" s="2"/>
      <c r="E459" s="2"/>
      <c r="F459" s="2"/>
      <c r="G459" s="2"/>
    </row>
    <row r="460" spans="4:7" x14ac:dyDescent="0.25">
      <c r="D460" s="2"/>
      <c r="E460" s="2"/>
      <c r="F460" s="2"/>
      <c r="G460" s="2"/>
    </row>
    <row r="461" spans="4:7" x14ac:dyDescent="0.25">
      <c r="D461" s="2"/>
      <c r="E461" s="2"/>
      <c r="F461" s="2"/>
      <c r="G461" s="2"/>
    </row>
    <row r="462" spans="4:7" x14ac:dyDescent="0.25">
      <c r="D462" s="2"/>
      <c r="E462" s="2"/>
      <c r="F462" s="2"/>
      <c r="G462" s="2"/>
    </row>
    <row r="463" spans="4:7" x14ac:dyDescent="0.25">
      <c r="D463" s="2"/>
      <c r="E463" s="2"/>
      <c r="F463" s="2"/>
      <c r="G463" s="2"/>
    </row>
    <row r="464" spans="4:7" x14ac:dyDescent="0.25">
      <c r="D464" s="2"/>
      <c r="E464" s="2"/>
      <c r="F464" s="2"/>
      <c r="G464" s="2"/>
    </row>
    <row r="465" spans="4:7" x14ac:dyDescent="0.25">
      <c r="D465" s="2"/>
      <c r="E465" s="2"/>
      <c r="F465" s="2"/>
      <c r="G465" s="2"/>
    </row>
    <row r="466" spans="4:7" x14ac:dyDescent="0.25">
      <c r="D466" s="2"/>
      <c r="E466" s="2"/>
      <c r="F466" s="2"/>
      <c r="G466" s="2"/>
    </row>
    <row r="467" spans="4:7" x14ac:dyDescent="0.25">
      <c r="D467" s="2"/>
      <c r="E467" s="2"/>
      <c r="F467" s="2"/>
      <c r="G467" s="2"/>
    </row>
    <row r="468" spans="4:7" x14ac:dyDescent="0.25">
      <c r="D468" s="2"/>
      <c r="E468" s="2"/>
      <c r="F468" s="2"/>
      <c r="G468" s="2"/>
    </row>
    <row r="469" spans="4:7" x14ac:dyDescent="0.25">
      <c r="D469" s="2"/>
      <c r="E469" s="2"/>
      <c r="F469" s="2"/>
      <c r="G469" s="2"/>
    </row>
    <row r="470" spans="4:7" x14ac:dyDescent="0.25">
      <c r="D470" s="2"/>
      <c r="E470" s="2"/>
      <c r="F470" s="2"/>
      <c r="G470" s="2"/>
    </row>
    <row r="471" spans="4:7" x14ac:dyDescent="0.25">
      <c r="D471" s="2"/>
      <c r="E471" s="2"/>
      <c r="F471" s="2"/>
      <c r="G471" s="2"/>
    </row>
    <row r="472" spans="4:7" x14ac:dyDescent="0.25">
      <c r="D472" s="2"/>
      <c r="E472" s="2"/>
      <c r="F472" s="2"/>
      <c r="G472" s="2"/>
    </row>
    <row r="473" spans="4:7" x14ac:dyDescent="0.25">
      <c r="D473" s="2"/>
      <c r="E473" s="2"/>
      <c r="F473" s="2"/>
      <c r="G473" s="2"/>
    </row>
    <row r="474" spans="4:7" x14ac:dyDescent="0.25">
      <c r="D474" s="2"/>
      <c r="E474" s="2"/>
      <c r="F474" s="2"/>
      <c r="G474" s="2"/>
    </row>
    <row r="475" spans="4:7" x14ac:dyDescent="0.25">
      <c r="D475" s="2"/>
      <c r="E475" s="2"/>
      <c r="F475" s="2"/>
      <c r="G475" s="2"/>
    </row>
    <row r="476" spans="4:7" x14ac:dyDescent="0.25">
      <c r="D476" s="2"/>
      <c r="E476" s="2"/>
      <c r="F476" s="2"/>
      <c r="G476" s="2"/>
    </row>
    <row r="477" spans="4:7" x14ac:dyDescent="0.25">
      <c r="D477" s="2"/>
      <c r="E477" s="2"/>
      <c r="F477" s="2"/>
      <c r="G477" s="2"/>
    </row>
    <row r="478" spans="4:7" x14ac:dyDescent="0.25">
      <c r="D478" s="2"/>
      <c r="E478" s="2"/>
      <c r="F478" s="2"/>
      <c r="G478" s="2"/>
    </row>
    <row r="479" spans="4:7" x14ac:dyDescent="0.25">
      <c r="D479" s="2"/>
      <c r="E479" s="2"/>
      <c r="F479" s="2"/>
      <c r="G479" s="2"/>
    </row>
    <row r="480" spans="4:7" x14ac:dyDescent="0.25">
      <c r="D480" s="2"/>
      <c r="E480" s="2"/>
      <c r="F480" s="2"/>
      <c r="G480" s="2"/>
    </row>
    <row r="481" spans="4:7" x14ac:dyDescent="0.25">
      <c r="D481" s="2"/>
      <c r="E481" s="2"/>
      <c r="F481" s="2"/>
      <c r="G481" s="2"/>
    </row>
    <row r="482" spans="4:7" x14ac:dyDescent="0.25">
      <c r="D482" s="2"/>
      <c r="E482" s="2"/>
      <c r="F482" s="2"/>
      <c r="G482" s="2"/>
    </row>
    <row r="483" spans="4:7" x14ac:dyDescent="0.25">
      <c r="D483" s="2"/>
      <c r="E483" s="2"/>
      <c r="F483" s="2"/>
      <c r="G483" s="2"/>
    </row>
    <row r="484" spans="4:7" x14ac:dyDescent="0.25">
      <c r="D484" s="2"/>
      <c r="E484" s="2"/>
      <c r="F484" s="2"/>
      <c r="G484" s="2"/>
    </row>
    <row r="485" spans="4:7" x14ac:dyDescent="0.25">
      <c r="D485" s="2"/>
      <c r="E485" s="2"/>
      <c r="F485" s="2"/>
      <c r="G485" s="2"/>
    </row>
    <row r="486" spans="4:7" x14ac:dyDescent="0.25">
      <c r="D486" s="2"/>
      <c r="E486" s="2"/>
      <c r="F486" s="2"/>
      <c r="G486" s="2"/>
    </row>
    <row r="487" spans="4:7" x14ac:dyDescent="0.25">
      <c r="D487" s="2"/>
      <c r="E487" s="2"/>
      <c r="F487" s="2"/>
      <c r="G487" s="2"/>
    </row>
    <row r="488" spans="4:7" x14ac:dyDescent="0.25">
      <c r="D488" s="2"/>
      <c r="E488" s="2"/>
      <c r="F488" s="2"/>
      <c r="G488" s="2"/>
    </row>
    <row r="489" spans="4:7" x14ac:dyDescent="0.25">
      <c r="D489" s="2"/>
      <c r="E489" s="2"/>
      <c r="F489" s="2"/>
      <c r="G489" s="2"/>
    </row>
    <row r="490" spans="4:7" x14ac:dyDescent="0.25">
      <c r="D490" s="2"/>
      <c r="E490" s="2"/>
      <c r="F490" s="2"/>
      <c r="G490" s="2"/>
    </row>
    <row r="491" spans="4:7" x14ac:dyDescent="0.25">
      <c r="D491" s="2"/>
      <c r="E491" s="2"/>
      <c r="F491" s="2"/>
      <c r="G491" s="2"/>
    </row>
    <row r="492" spans="4:7" x14ac:dyDescent="0.25">
      <c r="D492" s="2"/>
      <c r="E492" s="2"/>
      <c r="F492" s="2"/>
      <c r="G492" s="2"/>
    </row>
    <row r="493" spans="4:7" x14ac:dyDescent="0.25">
      <c r="D493" s="2"/>
      <c r="E493" s="2"/>
      <c r="F493" s="2"/>
      <c r="G493" s="2"/>
    </row>
    <row r="494" spans="4:7" x14ac:dyDescent="0.25">
      <c r="D494" s="2"/>
      <c r="E494" s="2"/>
      <c r="F494" s="2"/>
      <c r="G494" s="2"/>
    </row>
    <row r="495" spans="4:7" x14ac:dyDescent="0.25">
      <c r="D495" s="2"/>
      <c r="E495" s="2"/>
      <c r="F495" s="2"/>
      <c r="G495" s="2"/>
    </row>
    <row r="496" spans="4:7" x14ac:dyDescent="0.25">
      <c r="D496" s="2"/>
      <c r="E496" s="2"/>
      <c r="F496" s="2"/>
      <c r="G496" s="2"/>
    </row>
    <row r="497" spans="4:7" x14ac:dyDescent="0.25">
      <c r="D497" s="2"/>
      <c r="E497" s="2"/>
      <c r="F497" s="2"/>
      <c r="G497" s="2"/>
    </row>
    <row r="498" spans="4:7" x14ac:dyDescent="0.25">
      <c r="D498" s="2"/>
      <c r="E498" s="2"/>
      <c r="F498" s="2"/>
      <c r="G498" s="2"/>
    </row>
    <row r="499" spans="4:7" x14ac:dyDescent="0.25">
      <c r="D499" s="2"/>
      <c r="E499" s="2"/>
      <c r="F499" s="2"/>
      <c r="G499" s="2"/>
    </row>
    <row r="500" spans="4:7" x14ac:dyDescent="0.25">
      <c r="D500" s="2"/>
      <c r="E500" s="2"/>
      <c r="F500" s="2"/>
      <c r="G500" s="2"/>
    </row>
    <row r="501" spans="4:7" x14ac:dyDescent="0.25">
      <c r="D501" s="2"/>
      <c r="E501" s="2"/>
      <c r="F501" s="2"/>
      <c r="G501" s="2"/>
    </row>
    <row r="502" spans="4:7" x14ac:dyDescent="0.25">
      <c r="D502" s="2"/>
      <c r="E502" s="2"/>
      <c r="F502" s="2"/>
      <c r="G502" s="2"/>
    </row>
    <row r="503" spans="4:7" x14ac:dyDescent="0.25">
      <c r="D503" s="2"/>
      <c r="E503" s="2"/>
      <c r="F503" s="2"/>
      <c r="G503" s="2"/>
    </row>
    <row r="504" spans="4:7" x14ac:dyDescent="0.25">
      <c r="D504" s="2"/>
      <c r="E504" s="2"/>
      <c r="F504" s="2"/>
      <c r="G504" s="2"/>
    </row>
    <row r="505" spans="4:7" x14ac:dyDescent="0.25">
      <c r="D505" s="2"/>
      <c r="E505" s="2"/>
      <c r="F505" s="2"/>
      <c r="G505" s="2"/>
    </row>
    <row r="506" spans="4:7" x14ac:dyDescent="0.25">
      <c r="D506" s="2"/>
      <c r="E506" s="2"/>
      <c r="F506" s="2"/>
      <c r="G506" s="2"/>
    </row>
    <row r="507" spans="4:7" x14ac:dyDescent="0.25">
      <c r="D507" s="2"/>
      <c r="E507" s="2"/>
      <c r="F507" s="2"/>
      <c r="G507" s="2"/>
    </row>
    <row r="508" spans="4:7" x14ac:dyDescent="0.25">
      <c r="D508" s="2"/>
      <c r="E508" s="2"/>
      <c r="F508" s="2"/>
      <c r="G508" s="2"/>
    </row>
    <row r="509" spans="4:7" x14ac:dyDescent="0.25">
      <c r="D509" s="2"/>
      <c r="E509" s="2"/>
      <c r="F509" s="2"/>
      <c r="G509" s="2"/>
    </row>
    <row r="510" spans="4:7" x14ac:dyDescent="0.25">
      <c r="D510" s="2"/>
      <c r="E510" s="2"/>
      <c r="F510" s="2"/>
      <c r="G510" s="2"/>
    </row>
    <row r="511" spans="4:7" x14ac:dyDescent="0.25">
      <c r="D511" s="2"/>
      <c r="E511" s="2"/>
      <c r="F511" s="2"/>
      <c r="G511" s="2"/>
    </row>
    <row r="512" spans="4:7" x14ac:dyDescent="0.25">
      <c r="D512" s="2"/>
      <c r="E512" s="2"/>
      <c r="F512" s="2"/>
      <c r="G512" s="2"/>
    </row>
    <row r="513" spans="4:7" x14ac:dyDescent="0.25">
      <c r="D513" s="2"/>
      <c r="E513" s="2"/>
      <c r="F513" s="2"/>
      <c r="G513" s="2"/>
    </row>
    <row r="514" spans="4:7" x14ac:dyDescent="0.25">
      <c r="D514" s="2"/>
      <c r="E514" s="2"/>
      <c r="F514" s="2"/>
      <c r="G514" s="2"/>
    </row>
    <row r="515" spans="4:7" x14ac:dyDescent="0.25">
      <c r="D515" s="2"/>
      <c r="E515" s="2"/>
      <c r="F515" s="2"/>
      <c r="G515" s="2"/>
    </row>
    <row r="516" spans="4:7" x14ac:dyDescent="0.25">
      <c r="D516" s="2"/>
      <c r="E516" s="2"/>
      <c r="F516" s="2"/>
      <c r="G516" s="2"/>
    </row>
    <row r="517" spans="4:7" x14ac:dyDescent="0.25">
      <c r="D517" s="2"/>
      <c r="E517" s="2"/>
      <c r="F517" s="2"/>
      <c r="G517" s="2"/>
    </row>
    <row r="518" spans="4:7" x14ac:dyDescent="0.25">
      <c r="D518" s="2"/>
      <c r="E518" s="2"/>
      <c r="F518" s="2"/>
      <c r="G518" s="2"/>
    </row>
    <row r="519" spans="4:7" x14ac:dyDescent="0.25">
      <c r="D519" s="2"/>
      <c r="E519" s="2"/>
      <c r="F519" s="2"/>
      <c r="G519" s="2"/>
    </row>
    <row r="520" spans="4:7" x14ac:dyDescent="0.25">
      <c r="D520" s="2"/>
      <c r="E520" s="2"/>
      <c r="F520" s="2"/>
      <c r="G520" s="2"/>
    </row>
    <row r="521" spans="4:7" x14ac:dyDescent="0.25">
      <c r="D521" s="2"/>
      <c r="E521" s="2"/>
      <c r="F521" s="2"/>
      <c r="G521" s="2"/>
    </row>
    <row r="522" spans="4:7" x14ac:dyDescent="0.25">
      <c r="D522" s="2"/>
      <c r="E522" s="2"/>
      <c r="F522" s="2"/>
      <c r="G522" s="2"/>
    </row>
    <row r="523" spans="4:7" x14ac:dyDescent="0.25">
      <c r="D523" s="2"/>
      <c r="E523" s="2"/>
      <c r="F523" s="2"/>
      <c r="G523" s="2"/>
    </row>
    <row r="524" spans="4:7" x14ac:dyDescent="0.25">
      <c r="D524" s="2"/>
      <c r="E524" s="2"/>
      <c r="F524" s="2"/>
      <c r="G524" s="2"/>
    </row>
    <row r="525" spans="4:7" x14ac:dyDescent="0.25">
      <c r="D525" s="2"/>
      <c r="E525" s="2"/>
      <c r="F525" s="2"/>
      <c r="G525" s="2"/>
    </row>
    <row r="526" spans="4:7" x14ac:dyDescent="0.25">
      <c r="D526" s="2"/>
      <c r="E526" s="2"/>
      <c r="F526" s="2"/>
      <c r="G526" s="2"/>
    </row>
    <row r="527" spans="4:7" x14ac:dyDescent="0.25">
      <c r="D527" s="2"/>
      <c r="E527" s="2"/>
      <c r="F527" s="2"/>
      <c r="G527" s="2"/>
    </row>
    <row r="528" spans="4:7" x14ac:dyDescent="0.25">
      <c r="D528" s="2"/>
      <c r="E528" s="2"/>
      <c r="F528" s="2"/>
      <c r="G528" s="2"/>
    </row>
    <row r="529" spans="4:7" x14ac:dyDescent="0.25">
      <c r="D529" s="2"/>
      <c r="E529" s="2"/>
      <c r="F529" s="2"/>
      <c r="G529" s="2"/>
    </row>
    <row r="530" spans="4:7" x14ac:dyDescent="0.25">
      <c r="D530" s="2"/>
      <c r="E530" s="2"/>
      <c r="F530" s="2"/>
      <c r="G530" s="2"/>
    </row>
    <row r="531" spans="4:7" x14ac:dyDescent="0.25">
      <c r="D531" s="2"/>
      <c r="E531" s="2"/>
      <c r="F531" s="2"/>
      <c r="G531" s="2"/>
    </row>
    <row r="532" spans="4:7" x14ac:dyDescent="0.25">
      <c r="D532" s="2"/>
      <c r="E532" s="2"/>
      <c r="F532" s="2"/>
      <c r="G532" s="2"/>
    </row>
    <row r="533" spans="4:7" x14ac:dyDescent="0.25">
      <c r="D533" s="2"/>
      <c r="E533" s="2"/>
      <c r="F533" s="2"/>
      <c r="G533" s="2"/>
    </row>
    <row r="534" spans="4:7" x14ac:dyDescent="0.25">
      <c r="D534" s="2"/>
      <c r="E534" s="2"/>
      <c r="F534" s="2"/>
      <c r="G534" s="2"/>
    </row>
    <row r="535" spans="4:7" x14ac:dyDescent="0.25">
      <c r="D535" s="2"/>
      <c r="E535" s="2"/>
      <c r="F535" s="2"/>
      <c r="G535" s="2"/>
    </row>
    <row r="536" spans="4:7" x14ac:dyDescent="0.25">
      <c r="D536" s="2"/>
      <c r="E536" s="2"/>
      <c r="F536" s="2"/>
      <c r="G536" s="2"/>
    </row>
    <row r="537" spans="4:7" x14ac:dyDescent="0.25">
      <c r="D537" s="2"/>
      <c r="E537" s="2"/>
      <c r="F537" s="2"/>
      <c r="G537" s="2"/>
    </row>
    <row r="538" spans="4:7" x14ac:dyDescent="0.25">
      <c r="D538" s="2"/>
      <c r="E538" s="2"/>
      <c r="F538" s="2"/>
      <c r="G538" s="2"/>
    </row>
    <row r="539" spans="4:7" x14ac:dyDescent="0.25">
      <c r="D539" s="2"/>
      <c r="E539" s="2"/>
      <c r="F539" s="2"/>
      <c r="G539" s="2"/>
    </row>
    <row r="540" spans="4:7" x14ac:dyDescent="0.25">
      <c r="D540" s="2"/>
      <c r="E540" s="2"/>
      <c r="F540" s="2"/>
      <c r="G540" s="2"/>
    </row>
    <row r="541" spans="4:7" x14ac:dyDescent="0.25">
      <c r="D541" s="2"/>
      <c r="E541" s="2"/>
      <c r="F541" s="2"/>
      <c r="G541" s="2"/>
    </row>
    <row r="542" spans="4:7" x14ac:dyDescent="0.25">
      <c r="D542" s="2"/>
      <c r="E542" s="2"/>
      <c r="F542" s="2"/>
      <c r="G542" s="2"/>
    </row>
    <row r="543" spans="4:7" x14ac:dyDescent="0.25">
      <c r="D543" s="2"/>
      <c r="E543" s="2"/>
      <c r="F543" s="2"/>
      <c r="G543" s="2"/>
    </row>
    <row r="544" spans="4:7" x14ac:dyDescent="0.25">
      <c r="D544" s="2"/>
      <c r="E544" s="2"/>
      <c r="F544" s="2"/>
      <c r="G544" s="2"/>
    </row>
    <row r="545" spans="4:7" x14ac:dyDescent="0.25">
      <c r="D545" s="2"/>
      <c r="E545" s="2"/>
      <c r="F545" s="2"/>
      <c r="G545" s="2"/>
    </row>
    <row r="546" spans="4:7" x14ac:dyDescent="0.25">
      <c r="D546" s="2"/>
      <c r="E546" s="2"/>
      <c r="F546" s="2"/>
      <c r="G546" s="2"/>
    </row>
    <row r="547" spans="4:7" x14ac:dyDescent="0.25">
      <c r="D547" s="2"/>
      <c r="E547" s="2"/>
      <c r="F547" s="2"/>
      <c r="G547" s="2"/>
    </row>
    <row r="548" spans="4:7" x14ac:dyDescent="0.25">
      <c r="D548" s="2"/>
      <c r="E548" s="2"/>
      <c r="F548" s="2"/>
      <c r="G548" s="2"/>
    </row>
    <row r="549" spans="4:7" x14ac:dyDescent="0.25">
      <c r="D549" s="2"/>
      <c r="E549" s="2"/>
      <c r="F549" s="2"/>
      <c r="G549" s="2"/>
    </row>
    <row r="550" spans="4:7" x14ac:dyDescent="0.25">
      <c r="D550" s="2"/>
      <c r="E550" s="2"/>
      <c r="F550" s="2"/>
      <c r="G550" s="2"/>
    </row>
    <row r="551" spans="4:7" x14ac:dyDescent="0.25">
      <c r="D551" s="2"/>
      <c r="E551" s="2"/>
      <c r="F551" s="2"/>
      <c r="G551" s="2"/>
    </row>
    <row r="552" spans="4:7" x14ac:dyDescent="0.25">
      <c r="D552" s="2"/>
      <c r="E552" s="2"/>
      <c r="F552" s="2"/>
      <c r="G552" s="2"/>
    </row>
    <row r="553" spans="4:7" x14ac:dyDescent="0.25">
      <c r="D553" s="2"/>
      <c r="E553" s="2"/>
      <c r="F553" s="2"/>
      <c r="G553" s="2"/>
    </row>
    <row r="554" spans="4:7" x14ac:dyDescent="0.25">
      <c r="D554" s="2"/>
      <c r="E554" s="2"/>
      <c r="F554" s="2"/>
      <c r="G554" s="2"/>
    </row>
    <row r="555" spans="4:7" x14ac:dyDescent="0.25">
      <c r="D555" s="2"/>
      <c r="E555" s="2"/>
      <c r="F555" s="2"/>
      <c r="G555" s="2"/>
    </row>
    <row r="556" spans="4:7" x14ac:dyDescent="0.25">
      <c r="D556" s="2"/>
      <c r="E556" s="2"/>
      <c r="F556" s="2"/>
      <c r="G556" s="2"/>
    </row>
    <row r="557" spans="4:7" x14ac:dyDescent="0.25">
      <c r="D557" s="2"/>
      <c r="E557" s="2"/>
      <c r="F557" s="2"/>
      <c r="G557" s="2"/>
    </row>
    <row r="558" spans="4:7" x14ac:dyDescent="0.25">
      <c r="D558" s="2"/>
      <c r="E558" s="2"/>
      <c r="F558" s="2"/>
      <c r="G558" s="2"/>
    </row>
    <row r="559" spans="4:7" x14ac:dyDescent="0.25">
      <c r="D559" s="2"/>
      <c r="E559" s="2"/>
      <c r="F559" s="2"/>
      <c r="G559" s="2"/>
    </row>
    <row r="560" spans="4:7" x14ac:dyDescent="0.25">
      <c r="D560" s="2"/>
      <c r="E560" s="2"/>
      <c r="F560" s="2"/>
      <c r="G560" s="2"/>
    </row>
    <row r="561" spans="4:7" x14ac:dyDescent="0.25">
      <c r="D561" s="2"/>
      <c r="E561" s="2"/>
      <c r="F561" s="2"/>
      <c r="G561" s="2"/>
    </row>
    <row r="562" spans="4:7" x14ac:dyDescent="0.25">
      <c r="D562" s="2"/>
      <c r="E562" s="2"/>
      <c r="F562" s="2"/>
      <c r="G562" s="2"/>
    </row>
    <row r="563" spans="4:7" x14ac:dyDescent="0.25">
      <c r="D563" s="2"/>
      <c r="E563" s="2"/>
      <c r="F563" s="2"/>
      <c r="G563" s="2"/>
    </row>
    <row r="564" spans="4:7" x14ac:dyDescent="0.25">
      <c r="D564" s="2"/>
      <c r="E564" s="2"/>
      <c r="F564" s="2"/>
      <c r="G564" s="2"/>
    </row>
    <row r="565" spans="4:7" x14ac:dyDescent="0.25">
      <c r="D565" s="2"/>
      <c r="E565" s="2"/>
      <c r="F565" s="2"/>
      <c r="G565" s="2"/>
    </row>
    <row r="566" spans="4:7" x14ac:dyDescent="0.25">
      <c r="D566" s="2"/>
      <c r="E566" s="2"/>
      <c r="F566" s="2"/>
      <c r="G566" s="2"/>
    </row>
    <row r="567" spans="4:7" x14ac:dyDescent="0.25">
      <c r="D567" s="2"/>
      <c r="E567" s="2"/>
      <c r="F567" s="2"/>
      <c r="G567" s="2"/>
    </row>
    <row r="568" spans="4:7" x14ac:dyDescent="0.25">
      <c r="D568" s="2"/>
      <c r="E568" s="2"/>
      <c r="F568" s="2"/>
      <c r="G568" s="2"/>
    </row>
    <row r="569" spans="4:7" x14ac:dyDescent="0.25">
      <c r="D569" s="2"/>
      <c r="E569" s="2"/>
      <c r="F569" s="2"/>
      <c r="G569" s="2"/>
    </row>
    <row r="570" spans="4:7" x14ac:dyDescent="0.25">
      <c r="D570" s="2"/>
      <c r="E570" s="2"/>
      <c r="F570" s="2"/>
      <c r="G570" s="2"/>
    </row>
    <row r="571" spans="4:7" x14ac:dyDescent="0.25">
      <c r="D571" s="2"/>
      <c r="E571" s="2"/>
      <c r="F571" s="2"/>
      <c r="G571" s="2"/>
    </row>
    <row r="572" spans="4:7" x14ac:dyDescent="0.25">
      <c r="D572" s="2"/>
      <c r="E572" s="2"/>
      <c r="F572" s="2"/>
      <c r="G572" s="2"/>
    </row>
    <row r="573" spans="4:7" x14ac:dyDescent="0.25">
      <c r="D573" s="2"/>
      <c r="E573" s="2"/>
      <c r="F573" s="2"/>
      <c r="G573" s="2"/>
    </row>
    <row r="574" spans="4:7" x14ac:dyDescent="0.25">
      <c r="D574" s="2"/>
      <c r="E574" s="2"/>
      <c r="F574" s="2"/>
      <c r="G574" s="2"/>
    </row>
    <row r="575" spans="4:7" x14ac:dyDescent="0.25">
      <c r="D575" s="2"/>
      <c r="E575" s="2"/>
      <c r="F575" s="2"/>
      <c r="G575" s="2"/>
    </row>
    <row r="576" spans="4:7" x14ac:dyDescent="0.25">
      <c r="D576" s="2"/>
      <c r="E576" s="2"/>
      <c r="F576" s="2"/>
      <c r="G576" s="2"/>
    </row>
    <row r="577" spans="4:7" x14ac:dyDescent="0.25">
      <c r="D577" s="2"/>
      <c r="E577" s="2"/>
      <c r="F577" s="2"/>
      <c r="G577" s="2"/>
    </row>
    <row r="578" spans="4:7" x14ac:dyDescent="0.25">
      <c r="D578" s="2"/>
      <c r="E578" s="2"/>
      <c r="F578" s="2"/>
      <c r="G578" s="2"/>
    </row>
    <row r="579" spans="4:7" x14ac:dyDescent="0.25">
      <c r="D579" s="2"/>
      <c r="E579" s="2"/>
      <c r="F579" s="2"/>
      <c r="G579" s="2"/>
    </row>
    <row r="580" spans="4:7" x14ac:dyDescent="0.25">
      <c r="D580" s="2"/>
      <c r="E580" s="2"/>
      <c r="F580" s="2"/>
      <c r="G580" s="2"/>
    </row>
    <row r="581" spans="4:7" x14ac:dyDescent="0.25">
      <c r="D581" s="2"/>
      <c r="E581" s="2"/>
      <c r="F581" s="2"/>
      <c r="G581" s="2"/>
    </row>
    <row r="582" spans="4:7" x14ac:dyDescent="0.25">
      <c r="D582" s="2"/>
      <c r="E582" s="2"/>
      <c r="F582" s="2"/>
      <c r="G582" s="2"/>
    </row>
    <row r="583" spans="4:7" x14ac:dyDescent="0.25">
      <c r="D583" s="2"/>
      <c r="E583" s="2"/>
      <c r="F583" s="2"/>
      <c r="G583" s="2"/>
    </row>
    <row r="584" spans="4:7" x14ac:dyDescent="0.25">
      <c r="D584" s="2"/>
      <c r="E584" s="2"/>
      <c r="F584" s="2"/>
      <c r="G584" s="2"/>
    </row>
    <row r="585" spans="4:7" x14ac:dyDescent="0.25">
      <c r="D585" s="2"/>
      <c r="E585" s="2"/>
      <c r="F585" s="2"/>
      <c r="G585" s="2"/>
    </row>
    <row r="586" spans="4:7" x14ac:dyDescent="0.25">
      <c r="D586" s="2"/>
      <c r="E586" s="2"/>
      <c r="F586" s="2"/>
      <c r="G586" s="2"/>
    </row>
    <row r="587" spans="4:7" x14ac:dyDescent="0.25">
      <c r="D587" s="2"/>
      <c r="E587" s="2"/>
      <c r="F587" s="2"/>
      <c r="G587" s="2"/>
    </row>
    <row r="588" spans="4:7" x14ac:dyDescent="0.25">
      <c r="D588" s="2"/>
      <c r="E588" s="2"/>
      <c r="F588" s="2"/>
      <c r="G588" s="2"/>
    </row>
    <row r="589" spans="4:7" x14ac:dyDescent="0.25">
      <c r="D589" s="2"/>
      <c r="E589" s="2"/>
      <c r="F589" s="2"/>
      <c r="G589" s="2"/>
    </row>
    <row r="590" spans="4:7" x14ac:dyDescent="0.25">
      <c r="D590" s="2"/>
      <c r="E590" s="2"/>
      <c r="F590" s="2"/>
      <c r="G590" s="2"/>
    </row>
    <row r="591" spans="4:7" x14ac:dyDescent="0.25">
      <c r="D591" s="2"/>
      <c r="E591" s="2"/>
      <c r="F591" s="2"/>
      <c r="G591" s="2"/>
    </row>
    <row r="592" spans="4:7" x14ac:dyDescent="0.25">
      <c r="D592" s="2"/>
      <c r="E592" s="2"/>
      <c r="F592" s="2"/>
      <c r="G592" s="2"/>
    </row>
    <row r="593" spans="4:7" x14ac:dyDescent="0.25">
      <c r="D593" s="2"/>
      <c r="E593" s="2"/>
      <c r="F593" s="2"/>
      <c r="G593" s="2"/>
    </row>
    <row r="594" spans="4:7" x14ac:dyDescent="0.25">
      <c r="D594" s="2"/>
      <c r="E594" s="2"/>
      <c r="F594" s="2"/>
      <c r="G594" s="2"/>
    </row>
    <row r="595" spans="4:7" x14ac:dyDescent="0.25">
      <c r="D595" s="2"/>
      <c r="E595" s="2"/>
      <c r="F595" s="2"/>
      <c r="G595" s="2"/>
    </row>
    <row r="596" spans="4:7" x14ac:dyDescent="0.25">
      <c r="D596" s="2"/>
      <c r="E596" s="2"/>
      <c r="F596" s="2"/>
      <c r="G596" s="2"/>
    </row>
    <row r="597" spans="4:7" x14ac:dyDescent="0.25">
      <c r="D597" s="2"/>
      <c r="E597" s="2"/>
      <c r="F597" s="2"/>
      <c r="G597" s="2"/>
    </row>
    <row r="598" spans="4:7" x14ac:dyDescent="0.25">
      <c r="D598" s="2"/>
      <c r="E598" s="2"/>
      <c r="F598" s="2"/>
      <c r="G598" s="2"/>
    </row>
    <row r="599" spans="4:7" x14ac:dyDescent="0.25">
      <c r="D599" s="2"/>
      <c r="E599" s="2"/>
      <c r="F599" s="2"/>
      <c r="G599" s="2"/>
    </row>
    <row r="600" spans="4:7" x14ac:dyDescent="0.25">
      <c r="D600" s="2"/>
      <c r="E600" s="2"/>
      <c r="F600" s="2"/>
      <c r="G600" s="2"/>
    </row>
    <row r="601" spans="4:7" x14ac:dyDescent="0.25">
      <c r="D601" s="2"/>
      <c r="E601" s="2"/>
      <c r="F601" s="2"/>
      <c r="G601" s="2"/>
    </row>
    <row r="602" spans="4:7" x14ac:dyDescent="0.25">
      <c r="D602" s="2"/>
      <c r="E602" s="2"/>
      <c r="F602" s="2"/>
      <c r="G602" s="2"/>
    </row>
    <row r="603" spans="4:7" x14ac:dyDescent="0.25">
      <c r="D603" s="2"/>
      <c r="E603" s="2"/>
      <c r="F603" s="2"/>
      <c r="G603" s="2"/>
    </row>
    <row r="604" spans="4:7" x14ac:dyDescent="0.25">
      <c r="D604" s="2"/>
      <c r="E604" s="2"/>
      <c r="F604" s="2"/>
      <c r="G604" s="2"/>
    </row>
    <row r="605" spans="4:7" x14ac:dyDescent="0.25">
      <c r="D605" s="2"/>
      <c r="E605" s="2"/>
      <c r="F605" s="2"/>
      <c r="G605" s="2"/>
    </row>
    <row r="606" spans="4:7" x14ac:dyDescent="0.25">
      <c r="D606" s="2"/>
      <c r="E606" s="2"/>
      <c r="F606" s="2"/>
      <c r="G606" s="2"/>
    </row>
    <row r="607" spans="4:7" x14ac:dyDescent="0.25">
      <c r="D607" s="2"/>
      <c r="E607" s="2"/>
      <c r="F607" s="2"/>
      <c r="G607" s="2"/>
    </row>
    <row r="608" spans="4:7" x14ac:dyDescent="0.25">
      <c r="D608" s="2"/>
      <c r="E608" s="2"/>
      <c r="F608" s="2"/>
      <c r="G608" s="2"/>
    </row>
    <row r="609" spans="4:7" x14ac:dyDescent="0.25">
      <c r="D609" s="2"/>
      <c r="E609" s="2"/>
      <c r="F609" s="2"/>
      <c r="G609" s="2"/>
    </row>
    <row r="610" spans="4:7" x14ac:dyDescent="0.25">
      <c r="D610" s="2"/>
      <c r="E610" s="2"/>
      <c r="F610" s="2"/>
      <c r="G610" s="2"/>
    </row>
    <row r="611" spans="4:7" x14ac:dyDescent="0.25">
      <c r="D611" s="2"/>
      <c r="E611" s="2"/>
      <c r="F611" s="2"/>
      <c r="G611" s="2"/>
    </row>
    <row r="612" spans="4:7" x14ac:dyDescent="0.25">
      <c r="D612" s="2"/>
      <c r="E612" s="2"/>
      <c r="F612" s="2"/>
      <c r="G612" s="2"/>
    </row>
    <row r="613" spans="4:7" x14ac:dyDescent="0.25">
      <c r="D613" s="2"/>
      <c r="E613" s="2"/>
      <c r="F613" s="2"/>
      <c r="G613" s="2"/>
    </row>
    <row r="614" spans="4:7" x14ac:dyDescent="0.25">
      <c r="D614" s="2"/>
      <c r="E614" s="2"/>
      <c r="F614" s="2"/>
      <c r="G614" s="2"/>
    </row>
    <row r="615" spans="4:7" x14ac:dyDescent="0.25">
      <c r="D615" s="2"/>
      <c r="E615" s="2"/>
      <c r="F615" s="2"/>
      <c r="G615" s="2"/>
    </row>
    <row r="616" spans="4:7" x14ac:dyDescent="0.25">
      <c r="D616" s="2"/>
      <c r="E616" s="2"/>
      <c r="F616" s="2"/>
      <c r="G616" s="2"/>
    </row>
    <row r="617" spans="4:7" x14ac:dyDescent="0.25">
      <c r="D617" s="2"/>
      <c r="E617" s="2"/>
      <c r="F617" s="2"/>
      <c r="G617" s="2"/>
    </row>
    <row r="618" spans="4:7" x14ac:dyDescent="0.25">
      <c r="D618" s="2"/>
      <c r="E618" s="2"/>
      <c r="F618" s="2"/>
      <c r="G618" s="2"/>
    </row>
    <row r="619" spans="4:7" x14ac:dyDescent="0.25">
      <c r="D619" s="2"/>
      <c r="E619" s="2"/>
      <c r="F619" s="2"/>
      <c r="G619" s="2"/>
    </row>
    <row r="620" spans="4:7" x14ac:dyDescent="0.25">
      <c r="D620" s="2"/>
      <c r="E620" s="2"/>
      <c r="F620" s="2"/>
      <c r="G620" s="2"/>
    </row>
    <row r="621" spans="4:7" x14ac:dyDescent="0.25">
      <c r="D621" s="2"/>
      <c r="E621" s="2"/>
      <c r="F621" s="2"/>
      <c r="G621" s="2"/>
    </row>
    <row r="622" spans="4:7" x14ac:dyDescent="0.25">
      <c r="D622" s="2"/>
      <c r="E622" s="2"/>
      <c r="F622" s="2"/>
      <c r="G622" s="2"/>
    </row>
    <row r="623" spans="4:7" x14ac:dyDescent="0.25">
      <c r="D623" s="2"/>
      <c r="E623" s="2"/>
      <c r="F623" s="2"/>
      <c r="G623" s="2"/>
    </row>
    <row r="624" spans="4:7" x14ac:dyDescent="0.25">
      <c r="D624" s="2"/>
      <c r="E624" s="2"/>
      <c r="F624" s="2"/>
      <c r="G624" s="2"/>
    </row>
    <row r="625" spans="4:7" x14ac:dyDescent="0.25">
      <c r="D625" s="2"/>
      <c r="E625" s="2"/>
      <c r="F625" s="2"/>
      <c r="G625" s="2"/>
    </row>
    <row r="626" spans="4:7" x14ac:dyDescent="0.25">
      <c r="D626" s="2"/>
      <c r="E626" s="2"/>
      <c r="F626" s="2"/>
      <c r="G626" s="2"/>
    </row>
    <row r="627" spans="4:7" x14ac:dyDescent="0.25">
      <c r="D627" s="2"/>
      <c r="E627" s="2"/>
      <c r="F627" s="2"/>
      <c r="G627" s="2"/>
    </row>
    <row r="628" spans="4:7" x14ac:dyDescent="0.25">
      <c r="D628" s="2"/>
      <c r="E628" s="2"/>
      <c r="F628" s="2"/>
      <c r="G628" s="2"/>
    </row>
    <row r="629" spans="4:7" x14ac:dyDescent="0.25">
      <c r="D629" s="2"/>
      <c r="E629" s="2"/>
      <c r="F629" s="2"/>
      <c r="G629" s="2"/>
    </row>
    <row r="630" spans="4:7" x14ac:dyDescent="0.25">
      <c r="D630" s="2"/>
      <c r="E630" s="2"/>
      <c r="F630" s="2"/>
      <c r="G630" s="2"/>
    </row>
    <row r="631" spans="4:7" x14ac:dyDescent="0.25">
      <c r="D631" s="2"/>
      <c r="E631" s="2"/>
      <c r="F631" s="2"/>
      <c r="G631" s="2"/>
    </row>
    <row r="632" spans="4:7" x14ac:dyDescent="0.25">
      <c r="D632" s="2"/>
      <c r="E632" s="2"/>
      <c r="F632" s="2"/>
      <c r="G632" s="2"/>
    </row>
    <row r="633" spans="4:7" x14ac:dyDescent="0.25">
      <c r="D633" s="2"/>
      <c r="E633" s="2"/>
      <c r="F633" s="2"/>
      <c r="G633" s="2"/>
    </row>
    <row r="634" spans="4:7" x14ac:dyDescent="0.25">
      <c r="D634" s="2"/>
      <c r="E634" s="2"/>
      <c r="F634" s="2"/>
      <c r="G634" s="2"/>
    </row>
    <row r="635" spans="4:7" x14ac:dyDescent="0.25">
      <c r="D635" s="2"/>
      <c r="E635" s="2"/>
      <c r="F635" s="2"/>
      <c r="G635" s="2"/>
    </row>
    <row r="636" spans="4:7" x14ac:dyDescent="0.25">
      <c r="D636" s="2"/>
      <c r="E636" s="2"/>
      <c r="F636" s="2"/>
      <c r="G636" s="2"/>
    </row>
    <row r="637" spans="4:7" x14ac:dyDescent="0.25">
      <c r="D637" s="2"/>
      <c r="E637" s="2"/>
      <c r="F637" s="2"/>
      <c r="G637" s="2"/>
    </row>
    <row r="638" spans="4:7" x14ac:dyDescent="0.25">
      <c r="D638" s="2"/>
      <c r="E638" s="2"/>
      <c r="F638" s="2"/>
      <c r="G638" s="2"/>
    </row>
    <row r="639" spans="4:7" x14ac:dyDescent="0.25">
      <c r="D639" s="2"/>
      <c r="E639" s="2"/>
      <c r="F639" s="2"/>
      <c r="G639" s="2"/>
    </row>
    <row r="640" spans="4:7" x14ac:dyDescent="0.25">
      <c r="D640" s="2"/>
      <c r="E640" s="2"/>
      <c r="F640" s="2"/>
      <c r="G640" s="2"/>
    </row>
    <row r="641" spans="4:7" x14ac:dyDescent="0.25">
      <c r="D641" s="2"/>
      <c r="E641" s="2"/>
      <c r="F641" s="2"/>
      <c r="G641" s="2"/>
    </row>
    <row r="642" spans="4:7" x14ac:dyDescent="0.25">
      <c r="D642" s="2"/>
      <c r="E642" s="2"/>
      <c r="F642" s="2"/>
      <c r="G642" s="2"/>
    </row>
    <row r="643" spans="4:7" x14ac:dyDescent="0.25">
      <c r="D643" s="2"/>
      <c r="E643" s="2"/>
      <c r="F643" s="2"/>
      <c r="G643" s="2"/>
    </row>
    <row r="644" spans="4:7" x14ac:dyDescent="0.25">
      <c r="D644" s="2"/>
      <c r="E644" s="2"/>
      <c r="F644" s="2"/>
      <c r="G644" s="2"/>
    </row>
    <row r="645" spans="4:7" x14ac:dyDescent="0.25">
      <c r="D645" s="2"/>
      <c r="E645" s="2"/>
      <c r="F645" s="2"/>
      <c r="G645" s="2"/>
    </row>
    <row r="646" spans="4:7" x14ac:dyDescent="0.25">
      <c r="D646" s="2"/>
      <c r="E646" s="2"/>
      <c r="F646" s="2"/>
      <c r="G646" s="2"/>
    </row>
    <row r="647" spans="4:7" x14ac:dyDescent="0.25">
      <c r="D647" s="2"/>
      <c r="E647" s="2"/>
      <c r="F647" s="2"/>
      <c r="G647" s="2"/>
    </row>
    <row r="648" spans="4:7" x14ac:dyDescent="0.25">
      <c r="D648" s="2"/>
      <c r="E648" s="2"/>
      <c r="F648" s="2"/>
      <c r="G648" s="2"/>
    </row>
    <row r="649" spans="4:7" x14ac:dyDescent="0.25">
      <c r="D649" s="2"/>
      <c r="E649" s="2"/>
      <c r="F649" s="2"/>
      <c r="G649" s="2"/>
    </row>
    <row r="650" spans="4:7" x14ac:dyDescent="0.25">
      <c r="D650" s="2"/>
      <c r="E650" s="2"/>
      <c r="F650" s="2"/>
      <c r="G650" s="2"/>
    </row>
    <row r="651" spans="4:7" x14ac:dyDescent="0.25">
      <c r="D651" s="2"/>
      <c r="E651" s="2"/>
      <c r="F651" s="2"/>
      <c r="G651" s="2"/>
    </row>
    <row r="652" spans="4:7" x14ac:dyDescent="0.25">
      <c r="D652" s="2"/>
      <c r="E652" s="2"/>
      <c r="F652" s="2"/>
      <c r="G652" s="2"/>
    </row>
    <row r="653" spans="4:7" x14ac:dyDescent="0.25">
      <c r="D653" s="2"/>
      <c r="E653" s="2"/>
      <c r="F653" s="2"/>
      <c r="G653" s="2"/>
    </row>
    <row r="654" spans="4:7" x14ac:dyDescent="0.25">
      <c r="D654" s="2"/>
      <c r="E654" s="2"/>
      <c r="F654" s="2"/>
      <c r="G654" s="2"/>
    </row>
    <row r="655" spans="4:7" x14ac:dyDescent="0.25">
      <c r="D655" s="2"/>
      <c r="E655" s="2"/>
      <c r="F655" s="2"/>
      <c r="G655" s="2"/>
    </row>
    <row r="656" spans="4:7" x14ac:dyDescent="0.25">
      <c r="D656" s="2"/>
      <c r="E656" s="2"/>
      <c r="F656" s="2"/>
      <c r="G656" s="2"/>
    </row>
    <row r="657" spans="4:7" x14ac:dyDescent="0.25">
      <c r="D657" s="2"/>
      <c r="E657" s="2"/>
      <c r="F657" s="2"/>
      <c r="G657" s="2"/>
    </row>
    <row r="658" spans="4:7" x14ac:dyDescent="0.25">
      <c r="D658" s="2"/>
      <c r="E658" s="2"/>
      <c r="F658" s="2"/>
      <c r="G658" s="2"/>
    </row>
    <row r="659" spans="4:7" x14ac:dyDescent="0.25">
      <c r="D659" s="2"/>
      <c r="E659" s="2"/>
      <c r="F659" s="2"/>
      <c r="G659" s="2"/>
    </row>
    <row r="660" spans="4:7" x14ac:dyDescent="0.25">
      <c r="D660" s="2"/>
      <c r="E660" s="2"/>
      <c r="F660" s="2"/>
      <c r="G660" s="2"/>
    </row>
    <row r="661" spans="4:7" x14ac:dyDescent="0.25">
      <c r="D661" s="2"/>
      <c r="E661" s="2"/>
      <c r="F661" s="2"/>
      <c r="G661" s="2"/>
    </row>
    <row r="662" spans="4:7" x14ac:dyDescent="0.25">
      <c r="D662" s="2"/>
      <c r="E662" s="2"/>
      <c r="F662" s="2"/>
      <c r="G662" s="2"/>
    </row>
    <row r="663" spans="4:7" x14ac:dyDescent="0.25">
      <c r="D663" s="2"/>
      <c r="E663" s="2"/>
      <c r="F663" s="2"/>
      <c r="G663" s="2"/>
    </row>
    <row r="664" spans="4:7" x14ac:dyDescent="0.25">
      <c r="D664" s="2"/>
      <c r="E664" s="2"/>
      <c r="F664" s="2"/>
      <c r="G664" s="2"/>
    </row>
    <row r="665" spans="4:7" x14ac:dyDescent="0.25">
      <c r="D665" s="2"/>
      <c r="E665" s="2"/>
      <c r="F665" s="2"/>
      <c r="G665" s="2"/>
    </row>
    <row r="666" spans="4:7" x14ac:dyDescent="0.25">
      <c r="D666" s="2"/>
      <c r="E666" s="2"/>
      <c r="F666" s="2"/>
      <c r="G666" s="2"/>
    </row>
    <row r="667" spans="4:7" x14ac:dyDescent="0.25">
      <c r="D667" s="2"/>
      <c r="E667" s="2"/>
      <c r="F667" s="2"/>
      <c r="G667" s="2"/>
    </row>
    <row r="668" spans="4:7" x14ac:dyDescent="0.25">
      <c r="D668" s="2"/>
      <c r="E668" s="2"/>
      <c r="F668" s="2"/>
      <c r="G668" s="2"/>
    </row>
    <row r="669" spans="4:7" x14ac:dyDescent="0.25">
      <c r="D669" s="2"/>
      <c r="E669" s="2"/>
      <c r="F669" s="2"/>
      <c r="G669" s="2"/>
    </row>
    <row r="670" spans="4:7" x14ac:dyDescent="0.25">
      <c r="D670" s="2"/>
      <c r="E670" s="2"/>
      <c r="F670" s="2"/>
      <c r="G670" s="2"/>
    </row>
    <row r="671" spans="4:7" x14ac:dyDescent="0.25">
      <c r="D671" s="2"/>
      <c r="E671" s="2"/>
      <c r="F671" s="2"/>
      <c r="G671" s="2"/>
    </row>
    <row r="672" spans="4:7" x14ac:dyDescent="0.25">
      <c r="D672" s="2"/>
      <c r="E672" s="2"/>
      <c r="F672" s="2"/>
      <c r="G672" s="2"/>
    </row>
    <row r="673" spans="4:7" x14ac:dyDescent="0.25">
      <c r="D673" s="2"/>
      <c r="E673" s="2"/>
      <c r="F673" s="2"/>
      <c r="G673" s="2"/>
    </row>
    <row r="674" spans="4:7" x14ac:dyDescent="0.25">
      <c r="D674" s="2"/>
      <c r="E674" s="2"/>
      <c r="F674" s="2"/>
      <c r="G674" s="2"/>
    </row>
    <row r="675" spans="4:7" x14ac:dyDescent="0.25">
      <c r="D675" s="2"/>
      <c r="E675" s="2"/>
      <c r="F675" s="2"/>
      <c r="G675" s="2"/>
    </row>
    <row r="676" spans="4:7" x14ac:dyDescent="0.25">
      <c r="D676" s="2"/>
      <c r="E676" s="2"/>
      <c r="F676" s="2"/>
      <c r="G676" s="2"/>
    </row>
    <row r="677" spans="4:7" x14ac:dyDescent="0.25">
      <c r="D677" s="2"/>
      <c r="E677" s="2"/>
      <c r="F677" s="2"/>
      <c r="G677" s="2"/>
    </row>
    <row r="678" spans="4:7" x14ac:dyDescent="0.25">
      <c r="D678" s="2"/>
      <c r="E678" s="2"/>
      <c r="F678" s="2"/>
      <c r="G678" s="2"/>
    </row>
    <row r="679" spans="4:7" x14ac:dyDescent="0.25">
      <c r="D679" s="2"/>
      <c r="E679" s="2"/>
      <c r="F679" s="2"/>
      <c r="G679" s="2"/>
    </row>
    <row r="680" spans="4:7" x14ac:dyDescent="0.25">
      <c r="D680" s="2"/>
      <c r="E680" s="2"/>
      <c r="F680" s="2"/>
      <c r="G680" s="2"/>
    </row>
    <row r="681" spans="4:7" x14ac:dyDescent="0.25">
      <c r="D681" s="2"/>
      <c r="E681" s="2"/>
      <c r="F681" s="2"/>
      <c r="G681" s="2"/>
    </row>
    <row r="682" spans="4:7" x14ac:dyDescent="0.25">
      <c r="D682" s="2"/>
      <c r="E682" s="2"/>
      <c r="F682" s="2"/>
      <c r="G682" s="2"/>
    </row>
    <row r="683" spans="4:7" x14ac:dyDescent="0.25">
      <c r="D683" s="2"/>
      <c r="E683" s="2"/>
      <c r="F683" s="2"/>
      <c r="G683" s="2"/>
    </row>
    <row r="684" spans="4:7" x14ac:dyDescent="0.25">
      <c r="D684" s="2"/>
      <c r="E684" s="2"/>
      <c r="F684" s="2"/>
      <c r="G684" s="2"/>
    </row>
    <row r="685" spans="4:7" x14ac:dyDescent="0.25">
      <c r="D685" s="2"/>
      <c r="E685" s="2"/>
      <c r="F685" s="2"/>
      <c r="G685" s="2"/>
    </row>
    <row r="686" spans="4:7" x14ac:dyDescent="0.25">
      <c r="D686" s="2"/>
      <c r="E686" s="2"/>
      <c r="F686" s="2"/>
      <c r="G686" s="2"/>
    </row>
    <row r="687" spans="4:7" x14ac:dyDescent="0.25">
      <c r="D687" s="2"/>
      <c r="E687" s="2"/>
      <c r="F687" s="2"/>
      <c r="G687" s="2"/>
    </row>
    <row r="688" spans="4:7" x14ac:dyDescent="0.25">
      <c r="D688" s="2"/>
      <c r="E688" s="2"/>
      <c r="F688" s="2"/>
      <c r="G688" s="2"/>
    </row>
    <row r="689" spans="4:7" x14ac:dyDescent="0.25">
      <c r="D689" s="2"/>
      <c r="E689" s="2"/>
      <c r="F689" s="2"/>
      <c r="G689" s="2"/>
    </row>
    <row r="690" spans="4:7" x14ac:dyDescent="0.25">
      <c r="D690" s="2"/>
      <c r="E690" s="2"/>
      <c r="F690" s="2"/>
      <c r="G690" s="2"/>
    </row>
    <row r="691" spans="4:7" x14ac:dyDescent="0.25">
      <c r="D691" s="2"/>
      <c r="E691" s="2"/>
      <c r="F691" s="2"/>
      <c r="G691" s="2"/>
    </row>
    <row r="692" spans="4:7" x14ac:dyDescent="0.25">
      <c r="D692" s="2"/>
      <c r="E692" s="2"/>
      <c r="F692" s="2"/>
      <c r="G692" s="2"/>
    </row>
    <row r="693" spans="4:7" x14ac:dyDescent="0.25">
      <c r="D693" s="2"/>
      <c r="E693" s="2"/>
      <c r="F693" s="2"/>
      <c r="G693" s="2"/>
    </row>
    <row r="694" spans="4:7" x14ac:dyDescent="0.25">
      <c r="D694" s="2"/>
      <c r="E694" s="2"/>
      <c r="F694" s="2"/>
      <c r="G694" s="2"/>
    </row>
    <row r="695" spans="4:7" x14ac:dyDescent="0.25">
      <c r="D695" s="2"/>
      <c r="E695" s="2"/>
      <c r="F695" s="2"/>
      <c r="G695" s="2"/>
    </row>
    <row r="696" spans="4:7" x14ac:dyDescent="0.25">
      <c r="D696" s="2"/>
      <c r="E696" s="2"/>
      <c r="F696" s="2"/>
      <c r="G696" s="2"/>
    </row>
    <row r="697" spans="4:7" x14ac:dyDescent="0.25">
      <c r="D697" s="2"/>
      <c r="E697" s="2"/>
      <c r="F697" s="2"/>
      <c r="G697" s="2"/>
    </row>
    <row r="698" spans="4:7" x14ac:dyDescent="0.25">
      <c r="D698" s="2"/>
      <c r="E698" s="2"/>
      <c r="F698" s="2"/>
      <c r="G698" s="2"/>
    </row>
    <row r="699" spans="4:7" x14ac:dyDescent="0.25">
      <c r="D699" s="2"/>
      <c r="E699" s="2"/>
      <c r="F699" s="2"/>
      <c r="G699" s="2"/>
    </row>
    <row r="700" spans="4:7" x14ac:dyDescent="0.25">
      <c r="D700" s="2"/>
      <c r="E700" s="2"/>
      <c r="F700" s="2"/>
      <c r="G700" s="2"/>
    </row>
  </sheetData>
  <mergeCells count="3">
    <mergeCell ref="B17:G17"/>
    <mergeCell ref="B53:G53"/>
    <mergeCell ref="D5:E5"/>
  </mergeCells>
  <pageMargins left="0.75" right="0.75" top="1" bottom="1" header="0.5" footer="0.5"/>
  <pageSetup scale="75" fitToHeight="1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700"/>
  <sheetViews>
    <sheetView showGridLines="0" workbookViewId="0"/>
  </sheetViews>
  <sheetFormatPr defaultRowHeight="12.5" x14ac:dyDescent="0.25"/>
  <cols>
    <col min="1" max="1" width="3.81640625" customWidth="1"/>
    <col min="2" max="2" width="13" style="7" customWidth="1"/>
    <col min="3" max="7" width="20.81640625" customWidth="1"/>
  </cols>
  <sheetData>
    <row r="1" spans="1:9" ht="18" x14ac:dyDescent="0.4">
      <c r="A1" s="36" t="s">
        <v>36</v>
      </c>
      <c r="B1" s="11"/>
    </row>
    <row r="3" spans="1:9" ht="14" x14ac:dyDescent="0.3">
      <c r="B3" s="45" t="s">
        <v>35</v>
      </c>
    </row>
    <row r="5" spans="1:9" ht="18" x14ac:dyDescent="0.4">
      <c r="D5" s="50" t="s">
        <v>38</v>
      </c>
      <c r="E5" s="50"/>
    </row>
    <row r="6" spans="1:9" ht="14.25" customHeight="1" x14ac:dyDescent="0.25"/>
    <row r="7" spans="1:9" ht="14.25" customHeight="1" x14ac:dyDescent="0.25">
      <c r="D7" s="46" t="s">
        <v>14</v>
      </c>
      <c r="E7" s="37"/>
    </row>
    <row r="8" spans="1:9" ht="14.25" customHeight="1" x14ac:dyDescent="0.25">
      <c r="D8" s="14" t="s">
        <v>0</v>
      </c>
      <c r="E8" s="30">
        <f>'Summary&amp;Inputs'!D10</f>
        <v>100000</v>
      </c>
    </row>
    <row r="9" spans="1:9" ht="14.25" customHeight="1" x14ac:dyDescent="0.25">
      <c r="D9" s="14" t="s">
        <v>1</v>
      </c>
      <c r="E9" s="16">
        <f>'Summary&amp;Inputs'!D11</f>
        <v>20</v>
      </c>
    </row>
    <row r="10" spans="1:9" ht="14.25" customHeight="1" x14ac:dyDescent="0.25">
      <c r="D10" s="14" t="s">
        <v>2</v>
      </c>
      <c r="E10" s="31">
        <f>'Summary&amp;Inputs'!D12</f>
        <v>5.5E-2</v>
      </c>
    </row>
    <row r="11" spans="1:9" ht="14.25" customHeight="1" x14ac:dyDescent="0.25">
      <c r="D11" s="14" t="s">
        <v>3</v>
      </c>
      <c r="E11" s="30">
        <f>-PMT((E10/12),(E9*12),E8)</f>
        <v>687.8873078592386</v>
      </c>
      <c r="G11" s="1"/>
    </row>
    <row r="12" spans="1:9" ht="14.25" customHeight="1" x14ac:dyDescent="0.25">
      <c r="D12" s="33" t="s">
        <v>29</v>
      </c>
      <c r="E12" s="30">
        <f>D50</f>
        <v>65092.953886217299</v>
      </c>
      <c r="G12" s="1"/>
      <c r="I12" s="27"/>
    </row>
    <row r="13" spans="1:9" ht="14.25" customHeight="1" x14ac:dyDescent="0.25">
      <c r="D13" s="29" t="s">
        <v>22</v>
      </c>
      <c r="E13" s="30">
        <f>E50</f>
        <v>99999.999999999985</v>
      </c>
      <c r="G13" s="1"/>
    </row>
    <row r="14" spans="1:9" ht="14.25" customHeight="1" x14ac:dyDescent="0.25">
      <c r="D14" s="14" t="s">
        <v>20</v>
      </c>
      <c r="E14" s="30">
        <f>C50</f>
        <v>165092.95388621726</v>
      </c>
      <c r="G14" s="1"/>
    </row>
    <row r="15" spans="1:9" ht="14.25" customHeight="1" x14ac:dyDescent="0.25">
      <c r="G15" s="1"/>
    </row>
    <row r="16" spans="1:9" ht="14.25" customHeight="1" x14ac:dyDescent="0.25"/>
    <row r="17" spans="2:45" ht="14.25" customHeight="1" x14ac:dyDescent="0.25">
      <c r="B17" s="51" t="s">
        <v>15</v>
      </c>
      <c r="C17" s="52"/>
      <c r="D17" s="52"/>
      <c r="E17" s="52"/>
      <c r="F17" s="52"/>
      <c r="G17" s="53"/>
    </row>
    <row r="18" spans="2:45" ht="14.25" customHeight="1" x14ac:dyDescent="0.3">
      <c r="B18" s="20"/>
      <c r="C18" s="21"/>
      <c r="D18" s="22"/>
      <c r="E18" s="21"/>
      <c r="F18" s="21" t="s">
        <v>4</v>
      </c>
      <c r="G18" s="21" t="s">
        <v>4</v>
      </c>
    </row>
    <row r="19" spans="2:45" ht="14.25" customHeight="1" x14ac:dyDescent="0.3">
      <c r="B19" s="23" t="s">
        <v>5</v>
      </c>
      <c r="C19" s="24" t="s">
        <v>6</v>
      </c>
      <c r="D19" s="24" t="s">
        <v>7</v>
      </c>
      <c r="E19" s="24" t="s">
        <v>8</v>
      </c>
      <c r="F19" s="24" t="s">
        <v>9</v>
      </c>
      <c r="G19" s="24" t="s">
        <v>10</v>
      </c>
    </row>
    <row r="20" spans="2:45" ht="14.25" customHeight="1" x14ac:dyDescent="0.25">
      <c r="B20" s="16">
        <v>1</v>
      </c>
      <c r="C20" s="15">
        <f>SUM(C55:C66)</f>
        <v>8254.6476943108628</v>
      </c>
      <c r="D20" s="15">
        <f>SUM(D55:D66)</f>
        <v>5429.4880115467904</v>
      </c>
      <c r="E20" s="15">
        <f>SUM(E55:E66)</f>
        <v>2825.1596827640728</v>
      </c>
      <c r="F20" s="15">
        <f>+F66</f>
        <v>97174.840317235925</v>
      </c>
      <c r="G20" s="15">
        <f>+G66</f>
        <v>2825.1596827640751</v>
      </c>
      <c r="I20" s="2"/>
    </row>
    <row r="21" spans="2:45" ht="14.25" customHeight="1" x14ac:dyDescent="0.25">
      <c r="B21" s="16">
        <f t="shared" ref="B21:B49" si="0">1+B20</f>
        <v>2</v>
      </c>
      <c r="C21" s="15">
        <f>SUM(C67:C78)</f>
        <v>8254.6476943108628</v>
      </c>
      <c r="D21" s="15">
        <f>SUM(D67:D78)</f>
        <v>5270.1267985945915</v>
      </c>
      <c r="E21" s="15">
        <f>SUM(E67:E78)</f>
        <v>2984.5208957162722</v>
      </c>
      <c r="F21" s="15">
        <f>+F78</f>
        <v>94190.319421519671</v>
      </c>
      <c r="G21" s="15">
        <f>+G78</f>
        <v>5809.6805784803291</v>
      </c>
      <c r="I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2:45" ht="14.25" customHeight="1" x14ac:dyDescent="0.25">
      <c r="B22" s="16">
        <f t="shared" si="0"/>
        <v>3</v>
      </c>
      <c r="C22" s="15">
        <f>SUM(C79:C90)</f>
        <v>8254.6476943108628</v>
      </c>
      <c r="D22" s="15">
        <f>SUM(D79:D90)</f>
        <v>5101.776360591316</v>
      </c>
      <c r="E22" s="15">
        <f>SUM(E79:E90)</f>
        <v>3152.8713337195472</v>
      </c>
      <c r="F22" s="15">
        <f>+F90</f>
        <v>91037.44808780012</v>
      </c>
      <c r="G22" s="15">
        <f>+G90</f>
        <v>8962.5519121998805</v>
      </c>
      <c r="I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2:45" ht="14.25" customHeight="1" x14ac:dyDescent="0.25">
      <c r="B23" s="16">
        <f t="shared" si="0"/>
        <v>4</v>
      </c>
      <c r="C23" s="15">
        <f>SUM(C91:C102)</f>
        <v>8254.6476943108628</v>
      </c>
      <c r="D23" s="15">
        <f>SUM(D91:D102)</f>
        <v>4923.9296345853054</v>
      </c>
      <c r="E23" s="15">
        <f>SUM(E91:E102)</f>
        <v>3330.7180597255574</v>
      </c>
      <c r="F23" s="15">
        <f>+F102</f>
        <v>87706.730028074555</v>
      </c>
      <c r="G23" s="15">
        <f>+G102</f>
        <v>12293.269971925445</v>
      </c>
      <c r="I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2:45" ht="14.25" customHeight="1" x14ac:dyDescent="0.25">
      <c r="B24" s="16">
        <f t="shared" si="0"/>
        <v>5</v>
      </c>
      <c r="C24" s="15">
        <f>SUM(C103:C114)</f>
        <v>8254.6476943108628</v>
      </c>
      <c r="D24" s="15">
        <f>SUM(D103:D114)</f>
        <v>4736.0509552887252</v>
      </c>
      <c r="E24" s="15">
        <f>SUM(E103:E114)</f>
        <v>3518.5967390221385</v>
      </c>
      <c r="F24" s="15">
        <f>+F114</f>
        <v>84188.133289052406</v>
      </c>
      <c r="G24" s="15">
        <f>+G114</f>
        <v>15811.866710947594</v>
      </c>
      <c r="I24" s="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2:45" ht="14.25" customHeight="1" x14ac:dyDescent="0.25">
      <c r="B25" s="16">
        <f t="shared" si="0"/>
        <v>6</v>
      </c>
      <c r="C25" s="15">
        <f>SUM(C115:C126)</f>
        <v>8254.6476943108628</v>
      </c>
      <c r="D25" s="15">
        <f>SUM(D115:D126)</f>
        <v>4537.574441680963</v>
      </c>
      <c r="E25" s="15">
        <f>SUM(E115:E126)</f>
        <v>3717.0732526299003</v>
      </c>
      <c r="F25" s="15">
        <f>+F126</f>
        <v>80471.060036422481</v>
      </c>
      <c r="G25" s="15">
        <f>+G126</f>
        <v>19528.939963577519</v>
      </c>
      <c r="I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2:45" ht="14.25" customHeight="1" x14ac:dyDescent="0.25">
      <c r="B26" s="16">
        <f t="shared" si="0"/>
        <v>7</v>
      </c>
      <c r="C26" s="15">
        <f>SUM(C127:C138)</f>
        <v>8254.6476943108628</v>
      </c>
      <c r="D26" s="15">
        <f>SUM(D127:D138)</f>
        <v>4327.9022926038069</v>
      </c>
      <c r="E26" s="15">
        <f>SUM(E127:E138)</f>
        <v>3926.7454017070554</v>
      </c>
      <c r="F26" s="15">
        <f>+F138</f>
        <v>76544.314634715425</v>
      </c>
      <c r="G26" s="15">
        <f>+G138</f>
        <v>23455.685365284575</v>
      </c>
      <c r="I26" s="2"/>
    </row>
    <row r="27" spans="2:45" ht="14.25" customHeight="1" x14ac:dyDescent="0.25">
      <c r="B27" s="16">
        <f t="shared" si="0"/>
        <v>8</v>
      </c>
      <c r="C27" s="15">
        <f>SUM(C139:C150)</f>
        <v>8254.6476943108628</v>
      </c>
      <c r="D27" s="15">
        <f>SUM(D139:D150)</f>
        <v>4106.4029862147727</v>
      </c>
      <c r="E27" s="15">
        <f>SUM(E139:E150)</f>
        <v>4148.244708096091</v>
      </c>
      <c r="F27" s="15">
        <f>+F150</f>
        <v>72396.069926619311</v>
      </c>
      <c r="G27" s="15">
        <f>+G150</f>
        <v>27603.930073380689</v>
      </c>
      <c r="I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2:45" ht="14.25" customHeight="1" x14ac:dyDescent="0.25">
      <c r="B28" s="16">
        <f t="shared" si="0"/>
        <v>9</v>
      </c>
      <c r="C28" s="15">
        <f>SUM(C151:C162)</f>
        <v>8254.6476943108628</v>
      </c>
      <c r="D28" s="15">
        <f>SUM(D151:D162)</f>
        <v>3872.4093778754518</v>
      </c>
      <c r="E28" s="15">
        <f>SUM(E151:E162)</f>
        <v>4382.2383164354123</v>
      </c>
      <c r="F28" s="15">
        <f>+F162</f>
        <v>68013.831610183901</v>
      </c>
      <c r="G28" s="15">
        <f>+G162</f>
        <v>31986.168389816099</v>
      </c>
      <c r="I28" s="2"/>
    </row>
    <row r="29" spans="2:45" ht="14.25" customHeight="1" x14ac:dyDescent="0.25">
      <c r="B29" s="16">
        <f t="shared" si="0"/>
        <v>10</v>
      </c>
      <c r="C29" s="15">
        <f>SUM(C163:C174)</f>
        <v>8254.6476943108628</v>
      </c>
      <c r="D29" s="15">
        <f>SUM(D163:D174)</f>
        <v>3625.2166907458204</v>
      </c>
      <c r="E29" s="15">
        <f>SUM(E163:E174)</f>
        <v>4629.4310035650424</v>
      </c>
      <c r="F29" s="15">
        <f>+F174</f>
        <v>63384.400606618881</v>
      </c>
      <c r="G29" s="15">
        <f>+G174</f>
        <v>36615.599393381119</v>
      </c>
      <c r="I29" s="2"/>
    </row>
    <row r="30" spans="2:45" ht="14.25" customHeight="1" x14ac:dyDescent="0.25">
      <c r="B30" s="16">
        <f t="shared" si="0"/>
        <v>11</v>
      </c>
      <c r="C30" s="15">
        <f>SUM(C175:C186)</f>
        <v>8254.6476943108628</v>
      </c>
      <c r="D30" s="15">
        <f>SUM(D175:D186)</f>
        <v>3364.0803930322545</v>
      </c>
      <c r="E30" s="15">
        <f>SUM(E175:E186)</f>
        <v>4890.5673012786074</v>
      </c>
      <c r="F30" s="15">
        <f>+F186</f>
        <v>58493.833305340268</v>
      </c>
      <c r="G30" s="15">
        <f>+G186</f>
        <v>41506.166694659732</v>
      </c>
      <c r="I30" s="2"/>
    </row>
    <row r="31" spans="2:45" ht="14.25" customHeight="1" x14ac:dyDescent="0.25">
      <c r="B31" s="16">
        <f t="shared" si="0"/>
        <v>12</v>
      </c>
      <c r="C31" s="15">
        <f>SUM(C187:C198)</f>
        <v>8254.6476943108628</v>
      </c>
      <c r="D31" s="15">
        <f>SUM(D187:D198)</f>
        <v>3088.2139554956671</v>
      </c>
      <c r="E31" s="15">
        <f>SUM(E187:E198)</f>
        <v>5166.4337388151962</v>
      </c>
      <c r="F31" s="15">
        <f>+F198</f>
        <v>53327.39956652507</v>
      </c>
      <c r="G31" s="15">
        <f>+G198</f>
        <v>46672.60043347493</v>
      </c>
      <c r="I31" s="2"/>
    </row>
    <row r="32" spans="2:45" ht="14.25" customHeight="1" x14ac:dyDescent="0.25">
      <c r="B32" s="16">
        <f t="shared" si="0"/>
        <v>13</v>
      </c>
      <c r="C32" s="15">
        <f>SUM(C199:C210)</f>
        <v>8254.6476943108628</v>
      </c>
      <c r="D32" s="15">
        <f>SUM(D199:D210)</f>
        <v>2796.7864824654603</v>
      </c>
      <c r="E32" s="15">
        <f>SUM(E199:E210)</f>
        <v>5457.861211845403</v>
      </c>
      <c r="F32" s="15">
        <f>+F210</f>
        <v>47869.538354679673</v>
      </c>
      <c r="G32" s="15">
        <f>+G210</f>
        <v>52130.461645320327</v>
      </c>
      <c r="I32" s="2"/>
    </row>
    <row r="33" spans="2:9" ht="14.25" customHeight="1" x14ac:dyDescent="0.25">
      <c r="B33" s="16">
        <f t="shared" si="0"/>
        <v>14</v>
      </c>
      <c r="C33" s="15">
        <f>SUM(C211:C222)</f>
        <v>8254.6476943108628</v>
      </c>
      <c r="D33" s="15">
        <f>SUM(D211:D222)</f>
        <v>2488.9202092240562</v>
      </c>
      <c r="E33" s="15">
        <f>SUM(E211:E222)</f>
        <v>5765.727485086808</v>
      </c>
      <c r="F33" s="15">
        <f>+F222</f>
        <v>42103.81086959286</v>
      </c>
      <c r="G33" s="15">
        <f>+G222</f>
        <v>57896.18913040714</v>
      </c>
      <c r="I33" s="2"/>
    </row>
    <row r="34" spans="2:9" ht="14.25" customHeight="1" x14ac:dyDescent="0.25">
      <c r="B34" s="16">
        <f t="shared" si="0"/>
        <v>15</v>
      </c>
      <c r="C34" s="15">
        <f>SUM(C223:C234)</f>
        <v>8254.6476943108628</v>
      </c>
      <c r="D34" s="15">
        <f>SUM(D223:D234)</f>
        <v>2163.6878582242348</v>
      </c>
      <c r="E34" s="15">
        <f>SUM(E223:E234)</f>
        <v>6090.9598360866294</v>
      </c>
      <c r="F34" s="15">
        <f>+F234</f>
        <v>36012.851033506231</v>
      </c>
      <c r="G34" s="15">
        <f>+G234</f>
        <v>63987.148966493769</v>
      </c>
      <c r="I34" s="2"/>
    </row>
    <row r="35" spans="2:9" ht="14.25" customHeight="1" x14ac:dyDescent="0.25">
      <c r="B35" s="16">
        <f t="shared" si="0"/>
        <v>16</v>
      </c>
      <c r="C35" s="15">
        <f>SUM(C235:C246)</f>
        <v>8254.6476943108628</v>
      </c>
      <c r="D35" s="15">
        <f>SUM(D235:D246)</f>
        <v>1820.1098461763572</v>
      </c>
      <c r="E35" s="15">
        <f>SUM(E235:E246)</f>
        <v>6434.537848134506</v>
      </c>
      <c r="F35" s="15">
        <f>+F246</f>
        <v>29578.313185371728</v>
      </c>
      <c r="G35" s="15">
        <f>+G246</f>
        <v>70421.68681462828</v>
      </c>
      <c r="I35" s="2"/>
    </row>
    <row r="36" spans="2:9" ht="14.25" customHeight="1" x14ac:dyDescent="0.25">
      <c r="B36" s="16">
        <f t="shared" si="0"/>
        <v>17</v>
      </c>
      <c r="C36" s="15">
        <f>SUM(C247:C258)</f>
        <v>8254.6476943108628</v>
      </c>
      <c r="D36" s="15">
        <f>SUM(D247:D258)</f>
        <v>1457.1513335933428</v>
      </c>
      <c r="E36" s="15">
        <f>SUM(E247:E258)</f>
        <v>6797.4963607175205</v>
      </c>
      <c r="F36" s="15">
        <f>+F258</f>
        <v>22780.816824654208</v>
      </c>
      <c r="G36" s="15">
        <f>+G258</f>
        <v>77219.183175345795</v>
      </c>
      <c r="I36" s="2"/>
    </row>
    <row r="37" spans="2:9" ht="14.25" customHeight="1" x14ac:dyDescent="0.25">
      <c r="B37" s="16">
        <f t="shared" si="0"/>
        <v>18</v>
      </c>
      <c r="C37" s="15">
        <f>SUM(C259:C270)</f>
        <v>8254.6476943108628</v>
      </c>
      <c r="D37" s="15">
        <f>SUM(D259:D270)</f>
        <v>1073.7191079068045</v>
      </c>
      <c r="E37" s="15">
        <f>SUM(E259:E270)</f>
        <v>7180.9285864040585</v>
      </c>
      <c r="F37" s="15">
        <f>+F270</f>
        <v>15599.888238250149</v>
      </c>
      <c r="G37" s="15">
        <f>+G270</f>
        <v>84400.111761749853</v>
      </c>
      <c r="I37" s="2"/>
    </row>
    <row r="38" spans="2:9" ht="14.25" customHeight="1" x14ac:dyDescent="0.25">
      <c r="B38" s="16">
        <f t="shared" si="0"/>
        <v>19</v>
      </c>
      <c r="C38" s="15">
        <f>SUM(C271:C282)</f>
        <v>8254.6476943108628</v>
      </c>
      <c r="D38" s="15">
        <f>SUM(D271:D282)</f>
        <v>668.65829076642467</v>
      </c>
      <c r="E38" s="15">
        <f>SUM(E271:E282)</f>
        <v>7585.9894035444386</v>
      </c>
      <c r="F38" s="15">
        <f>+F282</f>
        <v>8013.8988347057102</v>
      </c>
      <c r="G38" s="15">
        <f>+G282</f>
        <v>91986.101165294283</v>
      </c>
      <c r="I38" s="2"/>
    </row>
    <row r="39" spans="2:9" ht="14.25" customHeight="1" x14ac:dyDescent="0.25">
      <c r="B39" s="16">
        <f t="shared" si="0"/>
        <v>20</v>
      </c>
      <c r="C39" s="15">
        <f>SUM(C283:C294)</f>
        <v>8254.6476943108628</v>
      </c>
      <c r="D39" s="15">
        <f>SUM(D283:D294)</f>
        <v>240.74885960513933</v>
      </c>
      <c r="E39" s="15">
        <f>SUM(E283:E294)</f>
        <v>8013.8988347057248</v>
      </c>
      <c r="F39" s="15">
        <f>+F294</f>
        <v>-1.2391865311656147E-11</v>
      </c>
      <c r="G39" s="15">
        <f>+G294</f>
        <v>100000.00000000001</v>
      </c>
      <c r="I39" s="2"/>
    </row>
    <row r="40" spans="2:9" ht="14.25" customHeight="1" x14ac:dyDescent="0.25">
      <c r="B40" s="16">
        <f t="shared" si="0"/>
        <v>21</v>
      </c>
      <c r="C40" s="15">
        <f>SUM(C295:C306)</f>
        <v>0</v>
      </c>
      <c r="D40" s="15">
        <f>SUM(D295:D306)</f>
        <v>0</v>
      </c>
      <c r="E40" s="15">
        <f>SUM(E295:E306)</f>
        <v>0</v>
      </c>
      <c r="F40" s="15">
        <f>+F306</f>
        <v>-1.2391865311656147E-11</v>
      </c>
      <c r="G40" s="15">
        <f>+G306</f>
        <v>100000.00000000001</v>
      </c>
      <c r="I40" s="2"/>
    </row>
    <row r="41" spans="2:9" ht="14.25" customHeight="1" x14ac:dyDescent="0.25">
      <c r="B41" s="16">
        <f t="shared" si="0"/>
        <v>22</v>
      </c>
      <c r="C41" s="15">
        <f>SUM(C307:C318)</f>
        <v>0</v>
      </c>
      <c r="D41" s="15">
        <f>SUM(D307:D318)</f>
        <v>0</v>
      </c>
      <c r="E41" s="15">
        <f>SUM(E307:E318)</f>
        <v>0</v>
      </c>
      <c r="F41" s="15">
        <f>+F318</f>
        <v>-1.2391865311656147E-11</v>
      </c>
      <c r="G41" s="15">
        <f>+G318</f>
        <v>100000.00000000001</v>
      </c>
      <c r="I41" s="2"/>
    </row>
    <row r="42" spans="2:9" ht="14.25" customHeight="1" x14ac:dyDescent="0.25">
      <c r="B42" s="16">
        <f t="shared" si="0"/>
        <v>23</v>
      </c>
      <c r="C42" s="15">
        <f>SUM(C319:C330)</f>
        <v>0</v>
      </c>
      <c r="D42" s="15">
        <f>SUM(D319:D330)</f>
        <v>0</v>
      </c>
      <c r="E42" s="15">
        <f>SUM(E319:E330)</f>
        <v>0</v>
      </c>
      <c r="F42" s="15">
        <f>+F330</f>
        <v>-1.2391865311656147E-11</v>
      </c>
      <c r="G42" s="15">
        <f>+G330</f>
        <v>100000.00000000001</v>
      </c>
      <c r="I42" s="2"/>
    </row>
    <row r="43" spans="2:9" ht="14.25" customHeight="1" x14ac:dyDescent="0.25">
      <c r="B43" s="16">
        <f t="shared" si="0"/>
        <v>24</v>
      </c>
      <c r="C43" s="15">
        <f>SUM(C331:C342)</f>
        <v>0</v>
      </c>
      <c r="D43" s="15">
        <f>SUM(D331:D342)</f>
        <v>0</v>
      </c>
      <c r="E43" s="15">
        <f>SUM(E331:E342)</f>
        <v>0</v>
      </c>
      <c r="F43" s="15">
        <f>+F342</f>
        <v>-1.2391865311656147E-11</v>
      </c>
      <c r="G43" s="15">
        <f>+G342</f>
        <v>100000.00000000001</v>
      </c>
      <c r="I43" s="2"/>
    </row>
    <row r="44" spans="2:9" ht="14.25" customHeight="1" x14ac:dyDescent="0.25">
      <c r="B44" s="16">
        <f t="shared" si="0"/>
        <v>25</v>
      </c>
      <c r="C44" s="15">
        <f>SUM(C343:C354)</f>
        <v>0</v>
      </c>
      <c r="D44" s="15">
        <f>SUM(D343:D354)</f>
        <v>0</v>
      </c>
      <c r="E44" s="15">
        <f>SUM(E343:E354)</f>
        <v>0</v>
      </c>
      <c r="F44" s="15">
        <f>+F354</f>
        <v>-1.2391865311656147E-11</v>
      </c>
      <c r="G44" s="15">
        <f>+G354</f>
        <v>100000.00000000001</v>
      </c>
      <c r="I44" s="2"/>
    </row>
    <row r="45" spans="2:9" ht="14.25" customHeight="1" x14ac:dyDescent="0.25">
      <c r="B45" s="16">
        <f t="shared" si="0"/>
        <v>26</v>
      </c>
      <c r="C45" s="15">
        <f>SUM(C355:C366)</f>
        <v>0</v>
      </c>
      <c r="D45" s="15">
        <f>SUM(D355:D366)</f>
        <v>0</v>
      </c>
      <c r="E45" s="15">
        <f>SUM(E355:E366)</f>
        <v>0</v>
      </c>
      <c r="F45" s="15">
        <f>+F366</f>
        <v>-1.2391865311656147E-11</v>
      </c>
      <c r="G45" s="15">
        <f>+G366</f>
        <v>100000.00000000001</v>
      </c>
      <c r="I45" s="2"/>
    </row>
    <row r="46" spans="2:9" ht="14.25" customHeight="1" x14ac:dyDescent="0.25">
      <c r="B46" s="16">
        <f t="shared" si="0"/>
        <v>27</v>
      </c>
      <c r="C46" s="15">
        <f>SUM(C367:C378)</f>
        <v>0</v>
      </c>
      <c r="D46" s="15">
        <f>SUM(D367:D378)</f>
        <v>0</v>
      </c>
      <c r="E46" s="15">
        <f>SUM(E367:E378)</f>
        <v>0</v>
      </c>
      <c r="F46" s="15">
        <f>+F378</f>
        <v>-1.2391865311656147E-11</v>
      </c>
      <c r="G46" s="15">
        <f>+G378</f>
        <v>100000.00000000001</v>
      </c>
      <c r="I46" s="2"/>
    </row>
    <row r="47" spans="2:9" ht="14.25" customHeight="1" x14ac:dyDescent="0.25">
      <c r="B47" s="16">
        <f t="shared" si="0"/>
        <v>28</v>
      </c>
      <c r="C47" s="15">
        <f>SUM(C379:C390)</f>
        <v>0</v>
      </c>
      <c r="D47" s="15">
        <f>SUM(D379:D390)</f>
        <v>0</v>
      </c>
      <c r="E47" s="15">
        <f>SUM(E379:E390)</f>
        <v>0</v>
      </c>
      <c r="F47" s="15">
        <f>+F390</f>
        <v>-1.2391865311656147E-11</v>
      </c>
      <c r="G47" s="15">
        <f>+G390</f>
        <v>100000.00000000001</v>
      </c>
      <c r="I47" s="2"/>
    </row>
    <row r="48" spans="2:9" ht="14.25" customHeight="1" x14ac:dyDescent="0.25">
      <c r="B48" s="16">
        <f t="shared" si="0"/>
        <v>29</v>
      </c>
      <c r="C48" s="15">
        <f>SUM(C391:C402)</f>
        <v>0</v>
      </c>
      <c r="D48" s="15">
        <f>SUM(D391:D402)</f>
        <v>0</v>
      </c>
      <c r="E48" s="15">
        <f>SUM(E391:E402)</f>
        <v>0</v>
      </c>
      <c r="F48" s="15">
        <f>+F402</f>
        <v>-1.2391865311656147E-11</v>
      </c>
      <c r="G48" s="15">
        <f>+G402</f>
        <v>100000.00000000001</v>
      </c>
      <c r="I48" s="2"/>
    </row>
    <row r="49" spans="2:9" ht="14.25" customHeight="1" x14ac:dyDescent="0.25">
      <c r="B49" s="16">
        <f t="shared" si="0"/>
        <v>30</v>
      </c>
      <c r="C49" s="15">
        <f>SUM(C403:C414)</f>
        <v>0</v>
      </c>
      <c r="D49" s="15">
        <f>SUM(D403:D414)</f>
        <v>0</v>
      </c>
      <c r="E49" s="15">
        <f>SUM(E403:E414)</f>
        <v>0</v>
      </c>
      <c r="F49" s="15">
        <f>+F414</f>
        <v>-1.2391865311656147E-11</v>
      </c>
      <c r="G49" s="15">
        <f>+G414</f>
        <v>100000.00000000001</v>
      </c>
      <c r="I49" s="2"/>
    </row>
    <row r="50" spans="2:9" ht="14.25" customHeight="1" x14ac:dyDescent="0.3">
      <c r="B50" s="20" t="s">
        <v>21</v>
      </c>
      <c r="C50" s="28">
        <f>SUM(C20:C49)</f>
        <v>165092.95388621726</v>
      </c>
      <c r="D50" s="28">
        <f>SUM(D20:D49)</f>
        <v>65092.953886217299</v>
      </c>
      <c r="E50" s="28">
        <f>SUM(E20:E49)</f>
        <v>99999.999999999985</v>
      </c>
      <c r="F50" s="2"/>
    </row>
    <row r="51" spans="2:9" ht="14.25" customHeight="1" x14ac:dyDescent="0.25">
      <c r="F51" s="2"/>
    </row>
    <row r="52" spans="2:9" ht="14.25" customHeight="1" x14ac:dyDescent="0.25">
      <c r="F52" s="2"/>
    </row>
    <row r="53" spans="2:9" ht="14.25" customHeight="1" x14ac:dyDescent="0.25">
      <c r="B53" s="47" t="s">
        <v>16</v>
      </c>
      <c r="C53" s="48"/>
      <c r="D53" s="48"/>
      <c r="E53" s="48"/>
      <c r="F53" s="48"/>
      <c r="G53" s="49"/>
    </row>
    <row r="54" spans="2:9" ht="14.25" customHeight="1" x14ac:dyDescent="0.25">
      <c r="B54" s="8" t="s">
        <v>11</v>
      </c>
      <c r="C54" s="3" t="s">
        <v>11</v>
      </c>
      <c r="D54" s="3" t="s">
        <v>12</v>
      </c>
      <c r="E54" s="3" t="s">
        <v>13</v>
      </c>
      <c r="F54" s="5" t="s">
        <v>9</v>
      </c>
      <c r="G54" s="3" t="s">
        <v>10</v>
      </c>
    </row>
    <row r="55" spans="2:9" ht="14.25" customHeight="1" x14ac:dyDescent="0.25">
      <c r="B55" s="18">
        <v>1</v>
      </c>
      <c r="C55" s="15">
        <f>($E$11)</f>
        <v>687.8873078592386</v>
      </c>
      <c r="D55" s="15">
        <f>(E8*$E$10/12)</f>
        <v>458.33333333333331</v>
      </c>
      <c r="E55" s="15">
        <f>C55-D55</f>
        <v>229.55397452590529</v>
      </c>
      <c r="F55" s="15">
        <f>+E8-E55</f>
        <v>99770.446025474099</v>
      </c>
      <c r="G55" s="15">
        <f t="shared" ref="G55:G118" si="1">+$E$8-F55</f>
        <v>229.55397452590114</v>
      </c>
    </row>
    <row r="56" spans="2:9" ht="14.25" customHeight="1" x14ac:dyDescent="0.25">
      <c r="B56" s="19">
        <f>+B55+1</f>
        <v>2</v>
      </c>
      <c r="C56" s="15">
        <f t="shared" ref="C56:C119" si="2">IF(F55&lt;0.01,0,$E$11)</f>
        <v>687.8873078592386</v>
      </c>
      <c r="D56" s="15">
        <f t="shared" ref="D56:D119" si="3">IF(F55&lt;0,0,(F55*$E$10/12))</f>
        <v>457.28121095008964</v>
      </c>
      <c r="E56" s="15">
        <f t="shared" ref="E56:E119" si="4">C56-D56</f>
        <v>230.60609690914896</v>
      </c>
      <c r="F56" s="15">
        <f t="shared" ref="F56:F119" si="5">F55-E56</f>
        <v>99539.83992856495</v>
      </c>
      <c r="G56" s="15">
        <f t="shared" si="1"/>
        <v>460.16007143504976</v>
      </c>
    </row>
    <row r="57" spans="2:9" ht="14.25" customHeight="1" x14ac:dyDescent="0.25">
      <c r="B57" s="19">
        <f t="shared" ref="B57:B120" si="6">+B56+1</f>
        <v>3</v>
      </c>
      <c r="C57" s="15">
        <f t="shared" si="2"/>
        <v>687.8873078592386</v>
      </c>
      <c r="D57" s="15">
        <f t="shared" si="3"/>
        <v>456.22426633925602</v>
      </c>
      <c r="E57" s="15">
        <f t="shared" si="4"/>
        <v>231.66304151998258</v>
      </c>
      <c r="F57" s="15">
        <f t="shared" si="5"/>
        <v>99308.176887044974</v>
      </c>
      <c r="G57" s="15">
        <f t="shared" si="1"/>
        <v>691.82311295502586</v>
      </c>
    </row>
    <row r="58" spans="2:9" ht="14.25" customHeight="1" x14ac:dyDescent="0.25">
      <c r="B58" s="19">
        <f t="shared" si="6"/>
        <v>4</v>
      </c>
      <c r="C58" s="15">
        <f t="shared" si="2"/>
        <v>687.8873078592386</v>
      </c>
      <c r="D58" s="15">
        <f t="shared" si="3"/>
        <v>455.16247739895613</v>
      </c>
      <c r="E58" s="15">
        <f t="shared" si="4"/>
        <v>232.72483046028248</v>
      </c>
      <c r="F58" s="15">
        <f t="shared" si="5"/>
        <v>99075.452056584691</v>
      </c>
      <c r="G58" s="15">
        <f t="shared" si="1"/>
        <v>924.54794341530942</v>
      </c>
    </row>
    <row r="59" spans="2:9" ht="14.25" customHeight="1" x14ac:dyDescent="0.25">
      <c r="B59" s="19">
        <f t="shared" si="6"/>
        <v>5</v>
      </c>
      <c r="C59" s="15">
        <f t="shared" si="2"/>
        <v>687.8873078592386</v>
      </c>
      <c r="D59" s="15">
        <f t="shared" si="3"/>
        <v>454.09582192601312</v>
      </c>
      <c r="E59" s="15">
        <f t="shared" si="4"/>
        <v>233.79148593322549</v>
      </c>
      <c r="F59" s="15">
        <f t="shared" si="5"/>
        <v>98841.660570651467</v>
      </c>
      <c r="G59" s="15">
        <f t="shared" si="1"/>
        <v>1158.3394293485326</v>
      </c>
    </row>
    <row r="60" spans="2:9" ht="14.25" customHeight="1" x14ac:dyDescent="0.25">
      <c r="B60" s="19">
        <f t="shared" si="6"/>
        <v>6</v>
      </c>
      <c r="C60" s="15">
        <f t="shared" si="2"/>
        <v>687.8873078592386</v>
      </c>
      <c r="D60" s="15">
        <f t="shared" si="3"/>
        <v>453.02427761548591</v>
      </c>
      <c r="E60" s="15">
        <f t="shared" si="4"/>
        <v>234.86303024375269</v>
      </c>
      <c r="F60" s="15">
        <f t="shared" si="5"/>
        <v>98606.797540407715</v>
      </c>
      <c r="G60" s="15">
        <f t="shared" si="1"/>
        <v>1393.2024595922849</v>
      </c>
    </row>
    <row r="61" spans="2:9" ht="14.25" customHeight="1" x14ac:dyDescent="0.25">
      <c r="B61" s="19">
        <f t="shared" si="6"/>
        <v>7</v>
      </c>
      <c r="C61" s="15">
        <f t="shared" si="2"/>
        <v>687.8873078592386</v>
      </c>
      <c r="D61" s="15">
        <f t="shared" si="3"/>
        <v>451.94782206020204</v>
      </c>
      <c r="E61" s="15">
        <f t="shared" si="4"/>
        <v>235.93948579903656</v>
      </c>
      <c r="F61" s="15">
        <f t="shared" si="5"/>
        <v>98370.858054608674</v>
      </c>
      <c r="G61" s="15">
        <f t="shared" si="1"/>
        <v>1629.1419453913259</v>
      </c>
    </row>
    <row r="62" spans="2:9" ht="14.25" customHeight="1" x14ac:dyDescent="0.25">
      <c r="B62" s="19">
        <f t="shared" si="6"/>
        <v>8</v>
      </c>
      <c r="C62" s="15">
        <f t="shared" si="2"/>
        <v>687.8873078592386</v>
      </c>
      <c r="D62" s="15">
        <f t="shared" si="3"/>
        <v>450.86643275028973</v>
      </c>
      <c r="E62" s="15">
        <f t="shared" si="4"/>
        <v>237.02087510894887</v>
      </c>
      <c r="F62" s="15">
        <f t="shared" si="5"/>
        <v>98133.837179499722</v>
      </c>
      <c r="G62" s="15">
        <f t="shared" si="1"/>
        <v>1866.162820500278</v>
      </c>
    </row>
    <row r="63" spans="2:9" ht="14.25" customHeight="1" x14ac:dyDescent="0.25">
      <c r="B63" s="19">
        <f t="shared" si="6"/>
        <v>9</v>
      </c>
      <c r="C63" s="15">
        <f t="shared" si="2"/>
        <v>687.8873078592386</v>
      </c>
      <c r="D63" s="15">
        <f t="shared" si="3"/>
        <v>449.78008707270709</v>
      </c>
      <c r="E63" s="15">
        <f t="shared" si="4"/>
        <v>238.10722078653151</v>
      </c>
      <c r="F63" s="15">
        <f t="shared" si="5"/>
        <v>97895.729958713186</v>
      </c>
      <c r="G63" s="15">
        <f t="shared" si="1"/>
        <v>2104.2700412868144</v>
      </c>
    </row>
    <row r="64" spans="2:9" ht="14.25" customHeight="1" x14ac:dyDescent="0.25">
      <c r="B64" s="19">
        <f t="shared" si="6"/>
        <v>10</v>
      </c>
      <c r="C64" s="15">
        <f t="shared" si="2"/>
        <v>687.8873078592386</v>
      </c>
      <c r="D64" s="15">
        <f t="shared" si="3"/>
        <v>448.68876231076882</v>
      </c>
      <c r="E64" s="15">
        <f t="shared" si="4"/>
        <v>239.19854554846978</v>
      </c>
      <c r="F64" s="15">
        <f t="shared" si="5"/>
        <v>97656.531413164717</v>
      </c>
      <c r="G64" s="15">
        <f t="shared" si="1"/>
        <v>2343.4685868352826</v>
      </c>
    </row>
    <row r="65" spans="2:7" ht="14.25" customHeight="1" x14ac:dyDescent="0.25">
      <c r="B65" s="19">
        <f t="shared" si="6"/>
        <v>11</v>
      </c>
      <c r="C65" s="15">
        <f t="shared" si="2"/>
        <v>687.8873078592386</v>
      </c>
      <c r="D65" s="15">
        <f t="shared" si="3"/>
        <v>447.59243564367165</v>
      </c>
      <c r="E65" s="15">
        <f t="shared" si="4"/>
        <v>240.29487221556695</v>
      </c>
      <c r="F65" s="15">
        <f t="shared" si="5"/>
        <v>97416.236540949147</v>
      </c>
      <c r="G65" s="15">
        <f t="shared" si="1"/>
        <v>2583.7634590508533</v>
      </c>
    </row>
    <row r="66" spans="2:7" ht="14.25" customHeight="1" x14ac:dyDescent="0.25">
      <c r="B66" s="19">
        <f t="shared" si="6"/>
        <v>12</v>
      </c>
      <c r="C66" s="15">
        <f t="shared" si="2"/>
        <v>687.8873078592386</v>
      </c>
      <c r="D66" s="15">
        <f t="shared" si="3"/>
        <v>446.49108414601693</v>
      </c>
      <c r="E66" s="15">
        <f t="shared" si="4"/>
        <v>241.39622371322167</v>
      </c>
      <c r="F66" s="15">
        <f t="shared" si="5"/>
        <v>97174.840317235925</v>
      </c>
      <c r="G66" s="15">
        <f t="shared" si="1"/>
        <v>2825.1596827640751</v>
      </c>
    </row>
    <row r="67" spans="2:7" ht="14.25" customHeight="1" x14ac:dyDescent="0.25">
      <c r="B67" s="19">
        <f t="shared" si="6"/>
        <v>13</v>
      </c>
      <c r="C67" s="15">
        <f t="shared" si="2"/>
        <v>687.8873078592386</v>
      </c>
      <c r="D67" s="15">
        <f t="shared" si="3"/>
        <v>445.38468478733131</v>
      </c>
      <c r="E67" s="15">
        <f t="shared" si="4"/>
        <v>242.50262307190729</v>
      </c>
      <c r="F67" s="15">
        <f t="shared" si="5"/>
        <v>96932.337694164016</v>
      </c>
      <c r="G67" s="15">
        <f t="shared" si="1"/>
        <v>3067.6623058359837</v>
      </c>
    </row>
    <row r="68" spans="2:7" ht="14.25" customHeight="1" x14ac:dyDescent="0.25">
      <c r="B68" s="19">
        <f t="shared" si="6"/>
        <v>14</v>
      </c>
      <c r="C68" s="15">
        <f t="shared" si="2"/>
        <v>687.8873078592386</v>
      </c>
      <c r="D68" s="15">
        <f t="shared" si="3"/>
        <v>444.27321443158507</v>
      </c>
      <c r="E68" s="15">
        <f t="shared" si="4"/>
        <v>243.61409342765353</v>
      </c>
      <c r="F68" s="15">
        <f t="shared" si="5"/>
        <v>96688.723600736368</v>
      </c>
      <c r="G68" s="15">
        <f t="shared" si="1"/>
        <v>3311.2763992636319</v>
      </c>
    </row>
    <row r="69" spans="2:7" ht="14.25" customHeight="1" x14ac:dyDescent="0.25">
      <c r="B69" s="19">
        <f t="shared" si="6"/>
        <v>15</v>
      </c>
      <c r="C69" s="15">
        <f t="shared" si="2"/>
        <v>687.8873078592386</v>
      </c>
      <c r="D69" s="15">
        <f t="shared" si="3"/>
        <v>443.15664983670837</v>
      </c>
      <c r="E69" s="15">
        <f t="shared" si="4"/>
        <v>244.73065802253024</v>
      </c>
      <c r="F69" s="15">
        <f t="shared" si="5"/>
        <v>96443.992942713841</v>
      </c>
      <c r="G69" s="15">
        <f t="shared" si="1"/>
        <v>3556.0070572861587</v>
      </c>
    </row>
    <row r="70" spans="2:7" ht="14.25" customHeight="1" x14ac:dyDescent="0.25">
      <c r="B70" s="19">
        <f t="shared" si="6"/>
        <v>16</v>
      </c>
      <c r="C70" s="15">
        <f t="shared" si="2"/>
        <v>687.8873078592386</v>
      </c>
      <c r="D70" s="15">
        <f t="shared" si="3"/>
        <v>442.03496765410506</v>
      </c>
      <c r="E70" s="15">
        <f t="shared" si="4"/>
        <v>245.85234020513354</v>
      </c>
      <c r="F70" s="15">
        <f t="shared" si="5"/>
        <v>96198.140602508705</v>
      </c>
      <c r="G70" s="15">
        <f t="shared" si="1"/>
        <v>3801.8593974912947</v>
      </c>
    </row>
    <row r="71" spans="2:7" ht="14.25" customHeight="1" x14ac:dyDescent="0.25">
      <c r="B71" s="19">
        <f t="shared" si="6"/>
        <v>17</v>
      </c>
      <c r="C71" s="15">
        <f t="shared" si="2"/>
        <v>687.8873078592386</v>
      </c>
      <c r="D71" s="15">
        <f t="shared" si="3"/>
        <v>440.90814442816492</v>
      </c>
      <c r="E71" s="15">
        <f t="shared" si="4"/>
        <v>246.97916343107369</v>
      </c>
      <c r="F71" s="15">
        <f t="shared" si="5"/>
        <v>95951.161439077638</v>
      </c>
      <c r="G71" s="15">
        <f t="shared" si="1"/>
        <v>4048.8385609223624</v>
      </c>
    </row>
    <row r="72" spans="2:7" ht="14.25" customHeight="1" x14ac:dyDescent="0.25">
      <c r="B72" s="19">
        <f t="shared" si="6"/>
        <v>18</v>
      </c>
      <c r="C72" s="15">
        <f t="shared" si="2"/>
        <v>687.8873078592386</v>
      </c>
      <c r="D72" s="15">
        <f t="shared" si="3"/>
        <v>439.77615659577253</v>
      </c>
      <c r="E72" s="15">
        <f t="shared" si="4"/>
        <v>248.11115126346607</v>
      </c>
      <c r="F72" s="15">
        <f t="shared" si="5"/>
        <v>95703.050287814171</v>
      </c>
      <c r="G72" s="15">
        <f t="shared" si="1"/>
        <v>4296.9497121858294</v>
      </c>
    </row>
    <row r="73" spans="2:7" ht="14.25" customHeight="1" x14ac:dyDescent="0.25">
      <c r="B73" s="19">
        <f t="shared" si="6"/>
        <v>19</v>
      </c>
      <c r="C73" s="15">
        <f t="shared" si="2"/>
        <v>687.8873078592386</v>
      </c>
      <c r="D73" s="15">
        <f t="shared" si="3"/>
        <v>438.63898048581495</v>
      </c>
      <c r="E73" s="15">
        <f t="shared" si="4"/>
        <v>249.24832737342365</v>
      </c>
      <c r="F73" s="15">
        <f t="shared" si="5"/>
        <v>95453.801960440745</v>
      </c>
      <c r="G73" s="15">
        <f t="shared" si="1"/>
        <v>4546.1980395592545</v>
      </c>
    </row>
    <row r="74" spans="2:7" ht="14.25" customHeight="1" x14ac:dyDescent="0.25">
      <c r="B74" s="19">
        <f t="shared" si="6"/>
        <v>20</v>
      </c>
      <c r="C74" s="15">
        <f t="shared" si="2"/>
        <v>687.8873078592386</v>
      </c>
      <c r="D74" s="15">
        <f t="shared" si="3"/>
        <v>437.49659231868674</v>
      </c>
      <c r="E74" s="15">
        <f t="shared" si="4"/>
        <v>250.39071554055187</v>
      </c>
      <c r="F74" s="15">
        <f t="shared" si="5"/>
        <v>95203.411244900199</v>
      </c>
      <c r="G74" s="15">
        <f t="shared" si="1"/>
        <v>4796.5887550998013</v>
      </c>
    </row>
    <row r="75" spans="2:7" ht="14.25" customHeight="1" x14ac:dyDescent="0.25">
      <c r="B75" s="19">
        <f t="shared" si="6"/>
        <v>21</v>
      </c>
      <c r="C75" s="15">
        <f t="shared" si="2"/>
        <v>687.8873078592386</v>
      </c>
      <c r="D75" s="15">
        <f t="shared" si="3"/>
        <v>436.34896820579257</v>
      </c>
      <c r="E75" s="15">
        <f t="shared" si="4"/>
        <v>251.53833965344603</v>
      </c>
      <c r="F75" s="15">
        <f t="shared" si="5"/>
        <v>94951.872905246753</v>
      </c>
      <c r="G75" s="15">
        <f t="shared" si="1"/>
        <v>5048.1270947532466</v>
      </c>
    </row>
    <row r="76" spans="2:7" ht="14.25" customHeight="1" x14ac:dyDescent="0.25">
      <c r="B76" s="19">
        <f t="shared" si="6"/>
        <v>22</v>
      </c>
      <c r="C76" s="15">
        <f t="shared" si="2"/>
        <v>687.8873078592386</v>
      </c>
      <c r="D76" s="15">
        <f t="shared" si="3"/>
        <v>435.19608414904764</v>
      </c>
      <c r="E76" s="15">
        <f t="shared" si="4"/>
        <v>252.69122371019097</v>
      </c>
      <c r="F76" s="15">
        <f t="shared" si="5"/>
        <v>94699.18168153656</v>
      </c>
      <c r="G76" s="15">
        <f t="shared" si="1"/>
        <v>5300.8183184634399</v>
      </c>
    </row>
    <row r="77" spans="2:7" ht="14.25" customHeight="1" x14ac:dyDescent="0.25">
      <c r="B77" s="19">
        <f t="shared" si="6"/>
        <v>23</v>
      </c>
      <c r="C77" s="15">
        <f t="shared" si="2"/>
        <v>687.8873078592386</v>
      </c>
      <c r="D77" s="15">
        <f t="shared" si="3"/>
        <v>434.03791604037588</v>
      </c>
      <c r="E77" s="15">
        <f t="shared" si="4"/>
        <v>253.84939181886273</v>
      </c>
      <c r="F77" s="15">
        <f t="shared" si="5"/>
        <v>94445.332289717699</v>
      </c>
      <c r="G77" s="15">
        <f t="shared" si="1"/>
        <v>5554.6677102823014</v>
      </c>
    </row>
    <row r="78" spans="2:7" ht="14.25" customHeight="1" x14ac:dyDescent="0.25">
      <c r="B78" s="19">
        <f t="shared" si="6"/>
        <v>24</v>
      </c>
      <c r="C78" s="15">
        <f t="shared" si="2"/>
        <v>687.8873078592386</v>
      </c>
      <c r="D78" s="15">
        <f t="shared" si="3"/>
        <v>432.87443966120617</v>
      </c>
      <c r="E78" s="15">
        <f t="shared" si="4"/>
        <v>255.01286819803244</v>
      </c>
      <c r="F78" s="15">
        <f t="shared" si="5"/>
        <v>94190.319421519671</v>
      </c>
      <c r="G78" s="15">
        <f t="shared" si="1"/>
        <v>5809.6805784803291</v>
      </c>
    </row>
    <row r="79" spans="2:7" ht="14.25" customHeight="1" x14ac:dyDescent="0.25">
      <c r="B79" s="19">
        <f t="shared" si="6"/>
        <v>25</v>
      </c>
      <c r="C79" s="15">
        <f t="shared" si="2"/>
        <v>687.8873078592386</v>
      </c>
      <c r="D79" s="15">
        <f t="shared" si="3"/>
        <v>431.70563068196515</v>
      </c>
      <c r="E79" s="15">
        <f t="shared" si="4"/>
        <v>256.18167717727346</v>
      </c>
      <c r="F79" s="15">
        <f t="shared" si="5"/>
        <v>93934.137744342399</v>
      </c>
      <c r="G79" s="15">
        <f t="shared" si="1"/>
        <v>6065.8622556576011</v>
      </c>
    </row>
    <row r="80" spans="2:7" ht="14.25" customHeight="1" x14ac:dyDescent="0.25">
      <c r="B80" s="19">
        <f t="shared" si="6"/>
        <v>26</v>
      </c>
      <c r="C80" s="15">
        <f t="shared" si="2"/>
        <v>687.8873078592386</v>
      </c>
      <c r="D80" s="15">
        <f t="shared" si="3"/>
        <v>430.53146466156932</v>
      </c>
      <c r="E80" s="15">
        <f t="shared" si="4"/>
        <v>257.35584319766929</v>
      </c>
      <c r="F80" s="15">
        <f t="shared" si="5"/>
        <v>93676.781901144728</v>
      </c>
      <c r="G80" s="15">
        <f t="shared" si="1"/>
        <v>6323.2180988552718</v>
      </c>
    </row>
    <row r="81" spans="2:7" ht="14.25" customHeight="1" x14ac:dyDescent="0.25">
      <c r="B81" s="19">
        <f t="shared" si="6"/>
        <v>27</v>
      </c>
      <c r="C81" s="15">
        <f t="shared" si="2"/>
        <v>687.8873078592386</v>
      </c>
      <c r="D81" s="15">
        <f t="shared" si="3"/>
        <v>429.35191704691334</v>
      </c>
      <c r="E81" s="15">
        <f t="shared" si="4"/>
        <v>258.53539081232526</v>
      </c>
      <c r="F81" s="15">
        <f t="shared" si="5"/>
        <v>93418.246510332407</v>
      </c>
      <c r="G81" s="15">
        <f t="shared" si="1"/>
        <v>6581.7534896675934</v>
      </c>
    </row>
    <row r="82" spans="2:7" ht="14.25" customHeight="1" x14ac:dyDescent="0.25">
      <c r="B82" s="19">
        <f t="shared" si="6"/>
        <v>28</v>
      </c>
      <c r="C82" s="15">
        <f t="shared" si="2"/>
        <v>687.8873078592386</v>
      </c>
      <c r="D82" s="15">
        <f t="shared" si="3"/>
        <v>428.16696317235687</v>
      </c>
      <c r="E82" s="15">
        <f t="shared" si="4"/>
        <v>259.72034468688173</v>
      </c>
      <c r="F82" s="15">
        <f t="shared" si="5"/>
        <v>93158.526165645526</v>
      </c>
      <c r="G82" s="15">
        <f t="shared" si="1"/>
        <v>6841.4738343544741</v>
      </c>
    </row>
    <row r="83" spans="2:7" ht="14.25" customHeight="1" x14ac:dyDescent="0.25">
      <c r="B83" s="19">
        <f t="shared" si="6"/>
        <v>29</v>
      </c>
      <c r="C83" s="15">
        <f t="shared" si="2"/>
        <v>687.8873078592386</v>
      </c>
      <c r="D83" s="15">
        <f t="shared" si="3"/>
        <v>426.97657825920868</v>
      </c>
      <c r="E83" s="15">
        <f t="shared" si="4"/>
        <v>260.91072960002992</v>
      </c>
      <c r="F83" s="15">
        <f t="shared" si="5"/>
        <v>92897.615436045497</v>
      </c>
      <c r="G83" s="15">
        <f t="shared" si="1"/>
        <v>7102.3845639545034</v>
      </c>
    </row>
    <row r="84" spans="2:7" ht="14.25" customHeight="1" x14ac:dyDescent="0.25">
      <c r="B84" s="19">
        <f t="shared" si="6"/>
        <v>30</v>
      </c>
      <c r="C84" s="15">
        <f t="shared" si="2"/>
        <v>687.8873078592386</v>
      </c>
      <c r="D84" s="15">
        <f t="shared" si="3"/>
        <v>425.78073741520853</v>
      </c>
      <c r="E84" s="15">
        <f t="shared" si="4"/>
        <v>262.10657044403007</v>
      </c>
      <c r="F84" s="15">
        <f t="shared" si="5"/>
        <v>92635.50886560147</v>
      </c>
      <c r="G84" s="15">
        <f t="shared" si="1"/>
        <v>7364.4911343985295</v>
      </c>
    </row>
    <row r="85" spans="2:7" ht="14.25" customHeight="1" x14ac:dyDescent="0.25">
      <c r="B85" s="19">
        <f t="shared" si="6"/>
        <v>31</v>
      </c>
      <c r="C85" s="15">
        <f t="shared" si="2"/>
        <v>687.8873078592386</v>
      </c>
      <c r="D85" s="15">
        <f t="shared" si="3"/>
        <v>424.57941563400669</v>
      </c>
      <c r="E85" s="15">
        <f t="shared" si="4"/>
        <v>263.30789222523191</v>
      </c>
      <c r="F85" s="15">
        <f t="shared" si="5"/>
        <v>92372.200973376239</v>
      </c>
      <c r="G85" s="15">
        <f t="shared" si="1"/>
        <v>7627.7990266237612</v>
      </c>
    </row>
    <row r="86" spans="2:7" ht="14.25" customHeight="1" x14ac:dyDescent="0.25">
      <c r="B86" s="19">
        <f t="shared" si="6"/>
        <v>32</v>
      </c>
      <c r="C86" s="15">
        <f t="shared" si="2"/>
        <v>687.8873078592386</v>
      </c>
      <c r="D86" s="15">
        <f t="shared" si="3"/>
        <v>423.37258779464111</v>
      </c>
      <c r="E86" s="15">
        <f t="shared" si="4"/>
        <v>264.5147200645975</v>
      </c>
      <c r="F86" s="15">
        <f t="shared" si="5"/>
        <v>92107.686253311636</v>
      </c>
      <c r="G86" s="15">
        <f t="shared" si="1"/>
        <v>7892.3137466883636</v>
      </c>
    </row>
    <row r="87" spans="2:7" ht="14.25" customHeight="1" x14ac:dyDescent="0.25">
      <c r="B87" s="19">
        <f t="shared" si="6"/>
        <v>33</v>
      </c>
      <c r="C87" s="15">
        <f t="shared" si="2"/>
        <v>687.8873078592386</v>
      </c>
      <c r="D87" s="15">
        <f t="shared" si="3"/>
        <v>422.16022866101167</v>
      </c>
      <c r="E87" s="15">
        <f t="shared" si="4"/>
        <v>265.72707919822693</v>
      </c>
      <c r="F87" s="15">
        <f t="shared" si="5"/>
        <v>91841.959174113406</v>
      </c>
      <c r="G87" s="15">
        <f t="shared" si="1"/>
        <v>8158.0408258865937</v>
      </c>
    </row>
    <row r="88" spans="2:7" ht="14.25" customHeight="1" x14ac:dyDescent="0.25">
      <c r="B88" s="19">
        <f t="shared" si="6"/>
        <v>34</v>
      </c>
      <c r="C88" s="15">
        <f t="shared" si="2"/>
        <v>687.8873078592386</v>
      </c>
      <c r="D88" s="15">
        <f t="shared" si="3"/>
        <v>420.94231288135308</v>
      </c>
      <c r="E88" s="15">
        <f t="shared" si="4"/>
        <v>266.94499497788553</v>
      </c>
      <c r="F88" s="15">
        <f t="shared" si="5"/>
        <v>91575.014179135527</v>
      </c>
      <c r="G88" s="15">
        <f t="shared" si="1"/>
        <v>8424.9858208644728</v>
      </c>
    </row>
    <row r="89" spans="2:7" ht="14.25" customHeight="1" x14ac:dyDescent="0.25">
      <c r="B89" s="19">
        <f t="shared" si="6"/>
        <v>35</v>
      </c>
      <c r="C89" s="15">
        <f t="shared" si="2"/>
        <v>687.8873078592386</v>
      </c>
      <c r="D89" s="15">
        <f t="shared" si="3"/>
        <v>419.71881498770449</v>
      </c>
      <c r="E89" s="15">
        <f t="shared" si="4"/>
        <v>268.16849287153411</v>
      </c>
      <c r="F89" s="15">
        <f t="shared" si="5"/>
        <v>91306.845686263987</v>
      </c>
      <c r="G89" s="15">
        <f t="shared" si="1"/>
        <v>8693.1543137360131</v>
      </c>
    </row>
    <row r="90" spans="2:7" ht="14.25" customHeight="1" x14ac:dyDescent="0.25">
      <c r="B90" s="19">
        <f t="shared" si="6"/>
        <v>36</v>
      </c>
      <c r="C90" s="15">
        <f t="shared" si="2"/>
        <v>687.8873078592386</v>
      </c>
      <c r="D90" s="15">
        <f t="shared" si="3"/>
        <v>418.48970939537662</v>
      </c>
      <c r="E90" s="15">
        <f t="shared" si="4"/>
        <v>269.39759846386198</v>
      </c>
      <c r="F90" s="15">
        <f t="shared" si="5"/>
        <v>91037.44808780012</v>
      </c>
      <c r="G90" s="15">
        <f t="shared" si="1"/>
        <v>8962.5519121998805</v>
      </c>
    </row>
    <row r="91" spans="2:7" ht="14.25" customHeight="1" x14ac:dyDescent="0.25">
      <c r="B91" s="19">
        <f t="shared" si="6"/>
        <v>37</v>
      </c>
      <c r="C91" s="15">
        <f t="shared" si="2"/>
        <v>687.8873078592386</v>
      </c>
      <c r="D91" s="15">
        <f t="shared" si="3"/>
        <v>417.2549704024172</v>
      </c>
      <c r="E91" s="15">
        <f t="shared" si="4"/>
        <v>270.6323374568214</v>
      </c>
      <c r="F91" s="15">
        <f t="shared" si="5"/>
        <v>90766.815750343303</v>
      </c>
      <c r="G91" s="15">
        <f t="shared" si="1"/>
        <v>9233.1842496566969</v>
      </c>
    </row>
    <row r="92" spans="2:7" ht="14.25" customHeight="1" x14ac:dyDescent="0.25">
      <c r="B92" s="19">
        <f t="shared" si="6"/>
        <v>38</v>
      </c>
      <c r="C92" s="15">
        <f t="shared" si="2"/>
        <v>687.8873078592386</v>
      </c>
      <c r="D92" s="15">
        <f t="shared" si="3"/>
        <v>416.01457218907348</v>
      </c>
      <c r="E92" s="15">
        <f t="shared" si="4"/>
        <v>271.87273567016513</v>
      </c>
      <c r="F92" s="15">
        <f t="shared" si="5"/>
        <v>90494.943014673132</v>
      </c>
      <c r="G92" s="15">
        <f t="shared" si="1"/>
        <v>9505.056985326868</v>
      </c>
    </row>
    <row r="93" spans="2:7" ht="14.25" customHeight="1" x14ac:dyDescent="0.25">
      <c r="B93" s="19">
        <f t="shared" si="6"/>
        <v>39</v>
      </c>
      <c r="C93" s="15">
        <f t="shared" si="2"/>
        <v>687.8873078592386</v>
      </c>
      <c r="D93" s="15">
        <f t="shared" si="3"/>
        <v>414.76848881725186</v>
      </c>
      <c r="E93" s="15">
        <f t="shared" si="4"/>
        <v>273.11881904198674</v>
      </c>
      <c r="F93" s="15">
        <f t="shared" si="5"/>
        <v>90221.824195631139</v>
      </c>
      <c r="G93" s="15">
        <f t="shared" si="1"/>
        <v>9778.1758043688606</v>
      </c>
    </row>
    <row r="94" spans="2:7" ht="14.25" customHeight="1" x14ac:dyDescent="0.25">
      <c r="B94" s="19">
        <f t="shared" si="6"/>
        <v>40</v>
      </c>
      <c r="C94" s="15">
        <f t="shared" si="2"/>
        <v>687.8873078592386</v>
      </c>
      <c r="D94" s="15">
        <f t="shared" si="3"/>
        <v>413.51669422997605</v>
      </c>
      <c r="E94" s="15">
        <f t="shared" si="4"/>
        <v>274.37061362926255</v>
      </c>
      <c r="F94" s="15">
        <f t="shared" si="5"/>
        <v>89947.453582001879</v>
      </c>
      <c r="G94" s="15">
        <f t="shared" si="1"/>
        <v>10052.546417998121</v>
      </c>
    </row>
    <row r="95" spans="2:7" ht="14.25" customHeight="1" x14ac:dyDescent="0.25">
      <c r="B95" s="19">
        <f t="shared" si="6"/>
        <v>41</v>
      </c>
      <c r="C95" s="15">
        <f t="shared" si="2"/>
        <v>687.8873078592386</v>
      </c>
      <c r="D95" s="15">
        <f t="shared" si="3"/>
        <v>412.25916225084194</v>
      </c>
      <c r="E95" s="15">
        <f t="shared" si="4"/>
        <v>275.62814560839666</v>
      </c>
      <c r="F95" s="15">
        <f t="shared" si="5"/>
        <v>89671.825436393483</v>
      </c>
      <c r="G95" s="15">
        <f t="shared" si="1"/>
        <v>10328.174563606517</v>
      </c>
    </row>
    <row r="96" spans="2:7" ht="14.25" customHeight="1" x14ac:dyDescent="0.25">
      <c r="B96" s="19">
        <f t="shared" si="6"/>
        <v>42</v>
      </c>
      <c r="C96" s="15">
        <f t="shared" si="2"/>
        <v>687.8873078592386</v>
      </c>
      <c r="D96" s="15">
        <f t="shared" si="3"/>
        <v>410.99586658347016</v>
      </c>
      <c r="E96" s="15">
        <f t="shared" si="4"/>
        <v>276.89144127576844</v>
      </c>
      <c r="F96" s="15">
        <f t="shared" si="5"/>
        <v>89394.93399511771</v>
      </c>
      <c r="G96" s="15">
        <f t="shared" si="1"/>
        <v>10605.06600488229</v>
      </c>
    </row>
    <row r="97" spans="2:7" ht="14.25" customHeight="1" x14ac:dyDescent="0.25">
      <c r="B97" s="19">
        <f t="shared" si="6"/>
        <v>43</v>
      </c>
      <c r="C97" s="15">
        <f t="shared" si="2"/>
        <v>687.8873078592386</v>
      </c>
      <c r="D97" s="15">
        <f t="shared" si="3"/>
        <v>409.72678081095614</v>
      </c>
      <c r="E97" s="15">
        <f t="shared" si="4"/>
        <v>278.16052704828246</v>
      </c>
      <c r="F97" s="15">
        <f t="shared" si="5"/>
        <v>89116.773468069427</v>
      </c>
      <c r="G97" s="15">
        <f t="shared" si="1"/>
        <v>10883.226531930573</v>
      </c>
    </row>
    <row r="98" spans="2:7" ht="14.25" customHeight="1" x14ac:dyDescent="0.25">
      <c r="B98" s="19">
        <f t="shared" si="6"/>
        <v>44</v>
      </c>
      <c r="C98" s="15">
        <f t="shared" si="2"/>
        <v>687.8873078592386</v>
      </c>
      <c r="D98" s="15">
        <f t="shared" si="3"/>
        <v>408.45187839531826</v>
      </c>
      <c r="E98" s="15">
        <f t="shared" si="4"/>
        <v>279.43542946392034</v>
      </c>
      <c r="F98" s="15">
        <f t="shared" si="5"/>
        <v>88837.338038605507</v>
      </c>
      <c r="G98" s="15">
        <f t="shared" si="1"/>
        <v>11162.661961394493</v>
      </c>
    </row>
    <row r="99" spans="2:7" ht="14.25" customHeight="1" x14ac:dyDescent="0.25">
      <c r="B99" s="19">
        <f t="shared" si="6"/>
        <v>45</v>
      </c>
      <c r="C99" s="15">
        <f t="shared" si="2"/>
        <v>687.8873078592386</v>
      </c>
      <c r="D99" s="15">
        <f t="shared" si="3"/>
        <v>407.17113267694191</v>
      </c>
      <c r="E99" s="15">
        <f t="shared" si="4"/>
        <v>280.71617518229669</v>
      </c>
      <c r="F99" s="15">
        <f t="shared" si="5"/>
        <v>88556.621863423206</v>
      </c>
      <c r="G99" s="15">
        <f t="shared" si="1"/>
        <v>11443.378136576794</v>
      </c>
    </row>
    <row r="100" spans="2:7" ht="14.25" customHeight="1" x14ac:dyDescent="0.25">
      <c r="B100" s="19">
        <f t="shared" si="6"/>
        <v>46</v>
      </c>
      <c r="C100" s="15">
        <f t="shared" si="2"/>
        <v>687.8873078592386</v>
      </c>
      <c r="D100" s="15">
        <f t="shared" si="3"/>
        <v>405.88451687402306</v>
      </c>
      <c r="E100" s="15">
        <f t="shared" si="4"/>
        <v>282.00279098521554</v>
      </c>
      <c r="F100" s="15">
        <f t="shared" si="5"/>
        <v>88274.619072437985</v>
      </c>
      <c r="G100" s="15">
        <f t="shared" si="1"/>
        <v>11725.380927562015</v>
      </c>
    </row>
    <row r="101" spans="2:7" ht="14.25" customHeight="1" x14ac:dyDescent="0.25">
      <c r="B101" s="19">
        <f t="shared" si="6"/>
        <v>47</v>
      </c>
      <c r="C101" s="15">
        <f t="shared" si="2"/>
        <v>687.8873078592386</v>
      </c>
      <c r="D101" s="15">
        <f t="shared" si="3"/>
        <v>404.59200408200741</v>
      </c>
      <c r="E101" s="15">
        <f t="shared" si="4"/>
        <v>283.2953037772312</v>
      </c>
      <c r="F101" s="15">
        <f t="shared" si="5"/>
        <v>87991.323768660761</v>
      </c>
      <c r="G101" s="15">
        <f t="shared" si="1"/>
        <v>12008.676231339239</v>
      </c>
    </row>
    <row r="102" spans="2:7" ht="14.25" customHeight="1" x14ac:dyDescent="0.25">
      <c r="B102" s="19">
        <f t="shared" si="6"/>
        <v>48</v>
      </c>
      <c r="C102" s="15">
        <f t="shared" si="2"/>
        <v>687.8873078592386</v>
      </c>
      <c r="D102" s="15">
        <f t="shared" si="3"/>
        <v>403.29356727302849</v>
      </c>
      <c r="E102" s="15">
        <f t="shared" si="4"/>
        <v>284.59374058621012</v>
      </c>
      <c r="F102" s="15">
        <f t="shared" si="5"/>
        <v>87706.730028074555</v>
      </c>
      <c r="G102" s="15">
        <f t="shared" si="1"/>
        <v>12293.269971925445</v>
      </c>
    </row>
    <row r="103" spans="2:7" ht="14.25" customHeight="1" x14ac:dyDescent="0.25">
      <c r="B103" s="19">
        <f t="shared" si="6"/>
        <v>49</v>
      </c>
      <c r="C103" s="15">
        <f t="shared" si="2"/>
        <v>687.8873078592386</v>
      </c>
      <c r="D103" s="15">
        <f t="shared" si="3"/>
        <v>401.98917929534173</v>
      </c>
      <c r="E103" s="15">
        <f t="shared" si="4"/>
        <v>285.89812856389688</v>
      </c>
      <c r="F103" s="15">
        <f t="shared" si="5"/>
        <v>87420.831899510653</v>
      </c>
      <c r="G103" s="15">
        <f t="shared" si="1"/>
        <v>12579.168100489347</v>
      </c>
    </row>
    <row r="104" spans="2:7" ht="14.25" customHeight="1" x14ac:dyDescent="0.25">
      <c r="B104" s="19">
        <f t="shared" si="6"/>
        <v>50</v>
      </c>
      <c r="C104" s="15">
        <f t="shared" si="2"/>
        <v>687.8873078592386</v>
      </c>
      <c r="D104" s="15">
        <f t="shared" si="3"/>
        <v>400.67881287275713</v>
      </c>
      <c r="E104" s="15">
        <f t="shared" si="4"/>
        <v>287.20849498648147</v>
      </c>
      <c r="F104" s="15">
        <f t="shared" si="5"/>
        <v>87133.623404524173</v>
      </c>
      <c r="G104" s="15">
        <f t="shared" si="1"/>
        <v>12866.376595475827</v>
      </c>
    </row>
    <row r="105" spans="2:7" ht="14.25" customHeight="1" x14ac:dyDescent="0.25">
      <c r="B105" s="19">
        <f t="shared" si="6"/>
        <v>51</v>
      </c>
      <c r="C105" s="15">
        <f t="shared" si="2"/>
        <v>687.8873078592386</v>
      </c>
      <c r="D105" s="15">
        <f t="shared" si="3"/>
        <v>399.36244060406915</v>
      </c>
      <c r="E105" s="15">
        <f t="shared" si="4"/>
        <v>288.52486725516945</v>
      </c>
      <c r="F105" s="15">
        <f t="shared" si="5"/>
        <v>86845.098537269005</v>
      </c>
      <c r="G105" s="15">
        <f t="shared" si="1"/>
        <v>13154.901462730995</v>
      </c>
    </row>
    <row r="106" spans="2:7" ht="14.25" customHeight="1" x14ac:dyDescent="0.25">
      <c r="B106" s="19">
        <f t="shared" si="6"/>
        <v>52</v>
      </c>
      <c r="C106" s="15">
        <f t="shared" si="2"/>
        <v>687.8873078592386</v>
      </c>
      <c r="D106" s="15">
        <f t="shared" si="3"/>
        <v>398.04003496248293</v>
      </c>
      <c r="E106" s="15">
        <f t="shared" si="4"/>
        <v>289.84727289675567</v>
      </c>
      <c r="F106" s="15">
        <f t="shared" si="5"/>
        <v>86555.251264372244</v>
      </c>
      <c r="G106" s="15">
        <f t="shared" si="1"/>
        <v>13444.748735627756</v>
      </c>
    </row>
    <row r="107" spans="2:7" ht="14.25" customHeight="1" x14ac:dyDescent="0.25">
      <c r="B107" s="19">
        <f t="shared" si="6"/>
        <v>53</v>
      </c>
      <c r="C107" s="15">
        <f t="shared" si="2"/>
        <v>687.8873078592386</v>
      </c>
      <c r="D107" s="15">
        <f t="shared" si="3"/>
        <v>396.7115682950394</v>
      </c>
      <c r="E107" s="15">
        <f t="shared" si="4"/>
        <v>291.1757395641992</v>
      </c>
      <c r="F107" s="15">
        <f t="shared" si="5"/>
        <v>86264.075524808039</v>
      </c>
      <c r="G107" s="15">
        <f t="shared" si="1"/>
        <v>13735.924475191961</v>
      </c>
    </row>
    <row r="108" spans="2:7" ht="14.25" customHeight="1" x14ac:dyDescent="0.25">
      <c r="B108" s="19">
        <f t="shared" si="6"/>
        <v>54</v>
      </c>
      <c r="C108" s="15">
        <f t="shared" si="2"/>
        <v>687.8873078592386</v>
      </c>
      <c r="D108" s="15">
        <f t="shared" si="3"/>
        <v>395.37701282203687</v>
      </c>
      <c r="E108" s="15">
        <f t="shared" si="4"/>
        <v>292.51029503720173</v>
      </c>
      <c r="F108" s="15">
        <f t="shared" si="5"/>
        <v>85971.565229770844</v>
      </c>
      <c r="G108" s="15">
        <f t="shared" si="1"/>
        <v>14028.434770229156</v>
      </c>
    </row>
    <row r="109" spans="2:7" ht="14.25" customHeight="1" x14ac:dyDescent="0.25">
      <c r="B109" s="19">
        <f t="shared" si="6"/>
        <v>55</v>
      </c>
      <c r="C109" s="15">
        <f t="shared" si="2"/>
        <v>687.8873078592386</v>
      </c>
      <c r="D109" s="15">
        <f t="shared" si="3"/>
        <v>394.03634063644972</v>
      </c>
      <c r="E109" s="15">
        <f t="shared" si="4"/>
        <v>293.85096722278888</v>
      </c>
      <c r="F109" s="15">
        <f t="shared" si="5"/>
        <v>85677.714262548048</v>
      </c>
      <c r="G109" s="15">
        <f t="shared" si="1"/>
        <v>14322.285737451952</v>
      </c>
    </row>
    <row r="110" spans="2:7" ht="14.25" customHeight="1" x14ac:dyDescent="0.25">
      <c r="B110" s="19">
        <f t="shared" si="6"/>
        <v>56</v>
      </c>
      <c r="C110" s="15">
        <f t="shared" si="2"/>
        <v>687.8873078592386</v>
      </c>
      <c r="D110" s="15">
        <f t="shared" si="3"/>
        <v>392.68952370334523</v>
      </c>
      <c r="E110" s="15">
        <f t="shared" si="4"/>
        <v>295.19778415589337</v>
      </c>
      <c r="F110" s="15">
        <f t="shared" si="5"/>
        <v>85382.51647839215</v>
      </c>
      <c r="G110" s="15">
        <f t="shared" si="1"/>
        <v>14617.48352160785</v>
      </c>
    </row>
    <row r="111" spans="2:7" ht="14.25" customHeight="1" x14ac:dyDescent="0.25">
      <c r="B111" s="19">
        <f t="shared" si="6"/>
        <v>57</v>
      </c>
      <c r="C111" s="15">
        <f t="shared" si="2"/>
        <v>687.8873078592386</v>
      </c>
      <c r="D111" s="15">
        <f t="shared" si="3"/>
        <v>391.33653385929733</v>
      </c>
      <c r="E111" s="15">
        <f t="shared" si="4"/>
        <v>296.55077399994127</v>
      </c>
      <c r="F111" s="15">
        <f t="shared" si="5"/>
        <v>85085.965704392205</v>
      </c>
      <c r="G111" s="15">
        <f t="shared" si="1"/>
        <v>14914.034295607795</v>
      </c>
    </row>
    <row r="112" spans="2:7" ht="14.25" customHeight="1" x14ac:dyDescent="0.25">
      <c r="B112" s="19">
        <f t="shared" si="6"/>
        <v>58</v>
      </c>
      <c r="C112" s="15">
        <f t="shared" si="2"/>
        <v>687.8873078592386</v>
      </c>
      <c r="D112" s="15">
        <f t="shared" si="3"/>
        <v>389.9773428117976</v>
      </c>
      <c r="E112" s="15">
        <f t="shared" si="4"/>
        <v>297.90996504744101</v>
      </c>
      <c r="F112" s="15">
        <f t="shared" si="5"/>
        <v>84788.055739344767</v>
      </c>
      <c r="G112" s="15">
        <f t="shared" si="1"/>
        <v>15211.944260655233</v>
      </c>
    </row>
    <row r="113" spans="2:7" ht="14.25" customHeight="1" x14ac:dyDescent="0.25">
      <c r="B113" s="19">
        <f t="shared" si="6"/>
        <v>59</v>
      </c>
      <c r="C113" s="15">
        <f t="shared" si="2"/>
        <v>687.8873078592386</v>
      </c>
      <c r="D113" s="15">
        <f t="shared" si="3"/>
        <v>388.61192213866349</v>
      </c>
      <c r="E113" s="15">
        <f t="shared" si="4"/>
        <v>299.27538572057512</v>
      </c>
      <c r="F113" s="15">
        <f t="shared" si="5"/>
        <v>84488.780353624199</v>
      </c>
      <c r="G113" s="15">
        <f t="shared" si="1"/>
        <v>15511.219646375801</v>
      </c>
    </row>
    <row r="114" spans="2:7" ht="14.25" customHeight="1" x14ac:dyDescent="0.25">
      <c r="B114" s="19">
        <f t="shared" si="6"/>
        <v>60</v>
      </c>
      <c r="C114" s="15">
        <f t="shared" si="2"/>
        <v>687.8873078592386</v>
      </c>
      <c r="D114" s="15">
        <f t="shared" si="3"/>
        <v>387.24024328744423</v>
      </c>
      <c r="E114" s="15">
        <f t="shared" si="4"/>
        <v>300.64706457179437</v>
      </c>
      <c r="F114" s="15">
        <f t="shared" si="5"/>
        <v>84188.133289052406</v>
      </c>
      <c r="G114" s="15">
        <f t="shared" si="1"/>
        <v>15811.866710947594</v>
      </c>
    </row>
    <row r="115" spans="2:7" ht="14.25" customHeight="1" x14ac:dyDescent="0.25">
      <c r="B115" s="19">
        <f t="shared" si="6"/>
        <v>61</v>
      </c>
      <c r="C115" s="15">
        <f t="shared" si="2"/>
        <v>687.8873078592386</v>
      </c>
      <c r="D115" s="15">
        <f t="shared" si="3"/>
        <v>385.86227757482357</v>
      </c>
      <c r="E115" s="15">
        <f t="shared" si="4"/>
        <v>302.02503028441504</v>
      </c>
      <c r="F115" s="15">
        <f t="shared" si="5"/>
        <v>83886.108258767985</v>
      </c>
      <c r="G115" s="15">
        <f t="shared" si="1"/>
        <v>16113.891741232015</v>
      </c>
    </row>
    <row r="116" spans="2:7" ht="14.25" customHeight="1" x14ac:dyDescent="0.25">
      <c r="B116" s="19">
        <f t="shared" si="6"/>
        <v>62</v>
      </c>
      <c r="C116" s="15">
        <f t="shared" si="2"/>
        <v>687.8873078592386</v>
      </c>
      <c r="D116" s="15">
        <f t="shared" si="3"/>
        <v>384.47799618601994</v>
      </c>
      <c r="E116" s="15">
        <f t="shared" si="4"/>
        <v>303.40931167321867</v>
      </c>
      <c r="F116" s="15">
        <f t="shared" si="5"/>
        <v>83582.698947094759</v>
      </c>
      <c r="G116" s="15">
        <f t="shared" si="1"/>
        <v>16417.301052905241</v>
      </c>
    </row>
    <row r="117" spans="2:7" ht="14.25" customHeight="1" x14ac:dyDescent="0.25">
      <c r="B117" s="19">
        <f t="shared" si="6"/>
        <v>63</v>
      </c>
      <c r="C117" s="15">
        <f t="shared" si="2"/>
        <v>687.8873078592386</v>
      </c>
      <c r="D117" s="15">
        <f t="shared" si="3"/>
        <v>383.08737017418434</v>
      </c>
      <c r="E117" s="15">
        <f t="shared" si="4"/>
        <v>304.79993768505426</v>
      </c>
      <c r="F117" s="15">
        <f t="shared" si="5"/>
        <v>83277.89900940971</v>
      </c>
      <c r="G117" s="15">
        <f t="shared" si="1"/>
        <v>16722.10099059029</v>
      </c>
    </row>
    <row r="118" spans="2:7" ht="14.25" customHeight="1" x14ac:dyDescent="0.25">
      <c r="B118" s="19">
        <f t="shared" si="6"/>
        <v>64</v>
      </c>
      <c r="C118" s="15">
        <f t="shared" si="2"/>
        <v>687.8873078592386</v>
      </c>
      <c r="D118" s="15">
        <f t="shared" si="3"/>
        <v>381.69037045979445</v>
      </c>
      <c r="E118" s="15">
        <f t="shared" si="4"/>
        <v>306.19693739944415</v>
      </c>
      <c r="F118" s="15">
        <f t="shared" si="5"/>
        <v>82971.702072010259</v>
      </c>
      <c r="G118" s="15">
        <f t="shared" si="1"/>
        <v>17028.297927989741</v>
      </c>
    </row>
    <row r="119" spans="2:7" ht="14.25" customHeight="1" x14ac:dyDescent="0.25">
      <c r="B119" s="19">
        <f t="shared" si="6"/>
        <v>65</v>
      </c>
      <c r="C119" s="15">
        <f t="shared" si="2"/>
        <v>687.8873078592386</v>
      </c>
      <c r="D119" s="15">
        <f t="shared" si="3"/>
        <v>380.28696783004699</v>
      </c>
      <c r="E119" s="15">
        <f t="shared" si="4"/>
        <v>307.60034002919161</v>
      </c>
      <c r="F119" s="15">
        <f t="shared" si="5"/>
        <v>82664.101731981063</v>
      </c>
      <c r="G119" s="15">
        <f t="shared" ref="G119:G182" si="7">+$E$8-F119</f>
        <v>17335.898268018937</v>
      </c>
    </row>
    <row r="120" spans="2:7" ht="14.25" customHeight="1" x14ac:dyDescent="0.25">
      <c r="B120" s="19">
        <f t="shared" si="6"/>
        <v>66</v>
      </c>
      <c r="C120" s="15">
        <f t="shared" ref="C120:C183" si="8">IF(F119&lt;0.01,0,$E$11)</f>
        <v>687.8873078592386</v>
      </c>
      <c r="D120" s="15">
        <f t="shared" ref="D120:D183" si="9">IF(F119&lt;0,0,(F119*$E$10/12))</f>
        <v>378.87713293824658</v>
      </c>
      <c r="E120" s="15">
        <f t="shared" ref="E120:E183" si="10">C120-D120</f>
        <v>309.01017492099203</v>
      </c>
      <c r="F120" s="15">
        <f t="shared" ref="F120:F183" si="11">F119-E120</f>
        <v>82355.091557060077</v>
      </c>
      <c r="G120" s="15">
        <f t="shared" si="7"/>
        <v>17644.908442939923</v>
      </c>
    </row>
    <row r="121" spans="2:7" ht="14.25" customHeight="1" x14ac:dyDescent="0.25">
      <c r="B121" s="19">
        <f t="shared" ref="B121:B184" si="12">+B120+1</f>
        <v>67</v>
      </c>
      <c r="C121" s="15">
        <f t="shared" si="8"/>
        <v>687.8873078592386</v>
      </c>
      <c r="D121" s="15">
        <f t="shared" si="9"/>
        <v>377.46083630319202</v>
      </c>
      <c r="E121" s="15">
        <f t="shared" si="10"/>
        <v>310.42647155604658</v>
      </c>
      <c r="F121" s="15">
        <f t="shared" si="11"/>
        <v>82044.665085504035</v>
      </c>
      <c r="G121" s="15">
        <f t="shared" si="7"/>
        <v>17955.334914495965</v>
      </c>
    </row>
    <row r="122" spans="2:7" ht="14.25" customHeight="1" x14ac:dyDescent="0.25">
      <c r="B122" s="19">
        <f t="shared" si="12"/>
        <v>68</v>
      </c>
      <c r="C122" s="15">
        <f t="shared" si="8"/>
        <v>687.8873078592386</v>
      </c>
      <c r="D122" s="15">
        <f t="shared" si="9"/>
        <v>376.03804830856012</v>
      </c>
      <c r="E122" s="15">
        <f t="shared" si="10"/>
        <v>311.84925955067848</v>
      </c>
      <c r="F122" s="15">
        <f t="shared" si="11"/>
        <v>81732.815825953352</v>
      </c>
      <c r="G122" s="15">
        <f t="shared" si="7"/>
        <v>18267.184174046648</v>
      </c>
    </row>
    <row r="123" spans="2:7" ht="14.25" customHeight="1" x14ac:dyDescent="0.25">
      <c r="B123" s="19">
        <f t="shared" si="12"/>
        <v>69</v>
      </c>
      <c r="C123" s="15">
        <f t="shared" si="8"/>
        <v>687.8873078592386</v>
      </c>
      <c r="D123" s="15">
        <f t="shared" si="9"/>
        <v>374.60873920228619</v>
      </c>
      <c r="E123" s="15">
        <f t="shared" si="10"/>
        <v>313.27856865695242</v>
      </c>
      <c r="F123" s="15">
        <f t="shared" si="11"/>
        <v>81419.537257296397</v>
      </c>
      <c r="G123" s="15">
        <f t="shared" si="7"/>
        <v>18580.462742703603</v>
      </c>
    </row>
    <row r="124" spans="2:7" ht="14.25" customHeight="1" x14ac:dyDescent="0.25">
      <c r="B124" s="19">
        <f t="shared" si="12"/>
        <v>70</v>
      </c>
      <c r="C124" s="15">
        <f t="shared" si="8"/>
        <v>687.8873078592386</v>
      </c>
      <c r="D124" s="15">
        <f t="shared" si="9"/>
        <v>373.17287909594182</v>
      </c>
      <c r="E124" s="15">
        <f t="shared" si="10"/>
        <v>314.71442876329678</v>
      </c>
      <c r="F124" s="15">
        <f t="shared" si="11"/>
        <v>81104.822828533099</v>
      </c>
      <c r="G124" s="15">
        <f t="shared" si="7"/>
        <v>18895.177171466901</v>
      </c>
    </row>
    <row r="125" spans="2:7" ht="14.25" customHeight="1" x14ac:dyDescent="0.25">
      <c r="B125" s="19">
        <f t="shared" si="12"/>
        <v>71</v>
      </c>
      <c r="C125" s="15">
        <f t="shared" si="8"/>
        <v>687.8873078592386</v>
      </c>
      <c r="D125" s="15">
        <f t="shared" si="9"/>
        <v>371.73043796411002</v>
      </c>
      <c r="E125" s="15">
        <f t="shared" si="10"/>
        <v>316.15686989512858</v>
      </c>
      <c r="F125" s="15">
        <f t="shared" si="11"/>
        <v>80788.665958637968</v>
      </c>
      <c r="G125" s="15">
        <f t="shared" si="7"/>
        <v>19211.334041362032</v>
      </c>
    </row>
    <row r="126" spans="2:7" ht="14.25" customHeight="1" x14ac:dyDescent="0.25">
      <c r="B126" s="19">
        <f t="shared" si="12"/>
        <v>72</v>
      </c>
      <c r="C126" s="15">
        <f t="shared" si="8"/>
        <v>687.8873078592386</v>
      </c>
      <c r="D126" s="15">
        <f t="shared" si="9"/>
        <v>370.28138564375735</v>
      </c>
      <c r="E126" s="15">
        <f t="shared" si="10"/>
        <v>317.60592221548126</v>
      </c>
      <c r="F126" s="15">
        <f t="shared" si="11"/>
        <v>80471.060036422481</v>
      </c>
      <c r="G126" s="15">
        <f t="shared" si="7"/>
        <v>19528.939963577519</v>
      </c>
    </row>
    <row r="127" spans="2:7" ht="14.25" customHeight="1" x14ac:dyDescent="0.25">
      <c r="B127" s="19">
        <f t="shared" si="12"/>
        <v>73</v>
      </c>
      <c r="C127" s="15">
        <f t="shared" si="8"/>
        <v>687.8873078592386</v>
      </c>
      <c r="D127" s="15">
        <f t="shared" si="9"/>
        <v>368.82569183360306</v>
      </c>
      <c r="E127" s="15">
        <f t="shared" si="10"/>
        <v>319.06161602563554</v>
      </c>
      <c r="F127" s="15">
        <f t="shared" si="11"/>
        <v>80151.998420396849</v>
      </c>
      <c r="G127" s="15">
        <f t="shared" si="7"/>
        <v>19848.001579603151</v>
      </c>
    </row>
    <row r="128" spans="2:7" ht="14.25" customHeight="1" x14ac:dyDescent="0.25">
      <c r="B128" s="19">
        <f t="shared" si="12"/>
        <v>74</v>
      </c>
      <c r="C128" s="15">
        <f t="shared" si="8"/>
        <v>687.8873078592386</v>
      </c>
      <c r="D128" s="15">
        <f t="shared" si="9"/>
        <v>367.36332609348557</v>
      </c>
      <c r="E128" s="15">
        <f t="shared" si="10"/>
        <v>320.52398176575304</v>
      </c>
      <c r="F128" s="15">
        <f t="shared" si="11"/>
        <v>79831.474438631092</v>
      </c>
      <c r="G128" s="15">
        <f t="shared" si="7"/>
        <v>20168.525561368908</v>
      </c>
    </row>
    <row r="129" spans="2:7" ht="14.25" customHeight="1" x14ac:dyDescent="0.25">
      <c r="B129" s="19">
        <f t="shared" si="12"/>
        <v>75</v>
      </c>
      <c r="C129" s="15">
        <f t="shared" si="8"/>
        <v>687.8873078592386</v>
      </c>
      <c r="D129" s="15">
        <f t="shared" si="9"/>
        <v>365.89425784372582</v>
      </c>
      <c r="E129" s="15">
        <f t="shared" si="10"/>
        <v>321.99305001551278</v>
      </c>
      <c r="F129" s="15">
        <f t="shared" si="11"/>
        <v>79509.481388615575</v>
      </c>
      <c r="G129" s="15">
        <f t="shared" si="7"/>
        <v>20490.518611384425</v>
      </c>
    </row>
    <row r="130" spans="2:7" ht="14.25" customHeight="1" x14ac:dyDescent="0.25">
      <c r="B130" s="19">
        <f t="shared" si="12"/>
        <v>76</v>
      </c>
      <c r="C130" s="15">
        <f t="shared" si="8"/>
        <v>687.8873078592386</v>
      </c>
      <c r="D130" s="15">
        <f t="shared" si="9"/>
        <v>364.41845636448807</v>
      </c>
      <c r="E130" s="15">
        <f t="shared" si="10"/>
        <v>323.46885149475054</v>
      </c>
      <c r="F130" s="15">
        <f t="shared" si="11"/>
        <v>79186.012537120827</v>
      </c>
      <c r="G130" s="15">
        <f t="shared" si="7"/>
        <v>20813.987462879173</v>
      </c>
    </row>
    <row r="131" spans="2:7" ht="14.25" customHeight="1" x14ac:dyDescent="0.25">
      <c r="B131" s="19">
        <f t="shared" si="12"/>
        <v>77</v>
      </c>
      <c r="C131" s="15">
        <f t="shared" si="8"/>
        <v>687.8873078592386</v>
      </c>
      <c r="D131" s="15">
        <f t="shared" si="9"/>
        <v>362.93589079513714</v>
      </c>
      <c r="E131" s="15">
        <f t="shared" si="10"/>
        <v>324.95141706410146</v>
      </c>
      <c r="F131" s="15">
        <f t="shared" si="11"/>
        <v>78861.061120056722</v>
      </c>
      <c r="G131" s="15">
        <f t="shared" si="7"/>
        <v>21138.938879943278</v>
      </c>
    </row>
    <row r="132" spans="2:7" ht="14.25" customHeight="1" x14ac:dyDescent="0.25">
      <c r="B132" s="19">
        <f t="shared" si="12"/>
        <v>78</v>
      </c>
      <c r="C132" s="15">
        <f t="shared" si="8"/>
        <v>687.8873078592386</v>
      </c>
      <c r="D132" s="15">
        <f t="shared" si="9"/>
        <v>361.44653013359334</v>
      </c>
      <c r="E132" s="15">
        <f t="shared" si="10"/>
        <v>326.44077772564526</v>
      </c>
      <c r="F132" s="15">
        <f t="shared" si="11"/>
        <v>78534.62034233108</v>
      </c>
      <c r="G132" s="15">
        <f t="shared" si="7"/>
        <v>21465.37965766892</v>
      </c>
    </row>
    <row r="133" spans="2:7" ht="14.25" customHeight="1" x14ac:dyDescent="0.25">
      <c r="B133" s="19">
        <f t="shared" si="12"/>
        <v>79</v>
      </c>
      <c r="C133" s="15">
        <f t="shared" si="8"/>
        <v>687.8873078592386</v>
      </c>
      <c r="D133" s="15">
        <f t="shared" si="9"/>
        <v>359.9503432356841</v>
      </c>
      <c r="E133" s="15">
        <f t="shared" si="10"/>
        <v>327.9369646235545</v>
      </c>
      <c r="F133" s="15">
        <f t="shared" si="11"/>
        <v>78206.683377707523</v>
      </c>
      <c r="G133" s="15">
        <f t="shared" si="7"/>
        <v>21793.316622292477</v>
      </c>
    </row>
    <row r="134" spans="2:7" ht="14.25" customHeight="1" x14ac:dyDescent="0.25">
      <c r="B134" s="19">
        <f t="shared" si="12"/>
        <v>80</v>
      </c>
      <c r="C134" s="15">
        <f t="shared" si="8"/>
        <v>687.8873078592386</v>
      </c>
      <c r="D134" s="15">
        <f t="shared" si="9"/>
        <v>358.4472988144928</v>
      </c>
      <c r="E134" s="15">
        <f t="shared" si="10"/>
        <v>329.44000904474581</v>
      </c>
      <c r="F134" s="15">
        <f t="shared" si="11"/>
        <v>77877.243368662777</v>
      </c>
      <c r="G134" s="15">
        <f t="shared" si="7"/>
        <v>22122.756631337223</v>
      </c>
    </row>
    <row r="135" spans="2:7" ht="14.25" customHeight="1" x14ac:dyDescent="0.25">
      <c r="B135" s="19">
        <f t="shared" si="12"/>
        <v>81</v>
      </c>
      <c r="C135" s="15">
        <f t="shared" si="8"/>
        <v>687.8873078592386</v>
      </c>
      <c r="D135" s="15">
        <f t="shared" si="9"/>
        <v>356.93736543970437</v>
      </c>
      <c r="E135" s="15">
        <f t="shared" si="10"/>
        <v>330.94994241953424</v>
      </c>
      <c r="F135" s="15">
        <f t="shared" si="11"/>
        <v>77546.293426243239</v>
      </c>
      <c r="G135" s="15">
        <f t="shared" si="7"/>
        <v>22453.706573756761</v>
      </c>
    </row>
    <row r="136" spans="2:7" ht="14.25" customHeight="1" x14ac:dyDescent="0.25">
      <c r="B136" s="19">
        <f t="shared" si="12"/>
        <v>82</v>
      </c>
      <c r="C136" s="15">
        <f t="shared" si="8"/>
        <v>687.8873078592386</v>
      </c>
      <c r="D136" s="15">
        <f t="shared" si="9"/>
        <v>355.4205115369482</v>
      </c>
      <c r="E136" s="15">
        <f t="shared" si="10"/>
        <v>332.46679632229041</v>
      </c>
      <c r="F136" s="15">
        <f t="shared" si="11"/>
        <v>77213.82662992095</v>
      </c>
      <c r="G136" s="15">
        <f t="shared" si="7"/>
        <v>22786.17337007905</v>
      </c>
    </row>
    <row r="137" spans="2:7" ht="14.25" customHeight="1" x14ac:dyDescent="0.25">
      <c r="B137" s="19">
        <f t="shared" si="12"/>
        <v>83</v>
      </c>
      <c r="C137" s="15">
        <f t="shared" si="8"/>
        <v>687.8873078592386</v>
      </c>
      <c r="D137" s="15">
        <f t="shared" si="9"/>
        <v>353.89670538713767</v>
      </c>
      <c r="E137" s="15">
        <f t="shared" si="10"/>
        <v>333.99060247210093</v>
      </c>
      <c r="F137" s="15">
        <f t="shared" si="11"/>
        <v>76879.836027448851</v>
      </c>
      <c r="G137" s="15">
        <f t="shared" si="7"/>
        <v>23120.163972551149</v>
      </c>
    </row>
    <row r="138" spans="2:7" ht="14.25" customHeight="1" x14ac:dyDescent="0.25">
      <c r="B138" s="19">
        <f t="shared" si="12"/>
        <v>84</v>
      </c>
      <c r="C138" s="15">
        <f t="shared" si="8"/>
        <v>687.8873078592386</v>
      </c>
      <c r="D138" s="15">
        <f t="shared" si="9"/>
        <v>352.36591512580725</v>
      </c>
      <c r="E138" s="15">
        <f t="shared" si="10"/>
        <v>335.52139273343136</v>
      </c>
      <c r="F138" s="15">
        <f t="shared" si="11"/>
        <v>76544.314634715425</v>
      </c>
      <c r="G138" s="15">
        <f t="shared" si="7"/>
        <v>23455.685365284575</v>
      </c>
    </row>
    <row r="139" spans="2:7" ht="14.25" customHeight="1" x14ac:dyDescent="0.25">
      <c r="B139" s="19">
        <f t="shared" si="12"/>
        <v>85</v>
      </c>
      <c r="C139" s="15">
        <f t="shared" si="8"/>
        <v>687.8873078592386</v>
      </c>
      <c r="D139" s="15">
        <f t="shared" si="9"/>
        <v>350.82810874244569</v>
      </c>
      <c r="E139" s="15">
        <f t="shared" si="10"/>
        <v>337.05919911679291</v>
      </c>
      <c r="F139" s="15">
        <f t="shared" si="11"/>
        <v>76207.255435598636</v>
      </c>
      <c r="G139" s="15">
        <f t="shared" si="7"/>
        <v>23792.744564401364</v>
      </c>
    </row>
    <row r="140" spans="2:7" ht="14.25" customHeight="1" x14ac:dyDescent="0.25">
      <c r="B140" s="19">
        <f t="shared" si="12"/>
        <v>86</v>
      </c>
      <c r="C140" s="15">
        <f t="shared" si="8"/>
        <v>687.8873078592386</v>
      </c>
      <c r="D140" s="15">
        <f t="shared" si="9"/>
        <v>349.28325407982703</v>
      </c>
      <c r="E140" s="15">
        <f t="shared" si="10"/>
        <v>338.60405377941157</v>
      </c>
      <c r="F140" s="15">
        <f t="shared" si="11"/>
        <v>75868.651381819218</v>
      </c>
      <c r="G140" s="15">
        <f t="shared" si="7"/>
        <v>24131.348618180782</v>
      </c>
    </row>
    <row r="141" spans="2:7" ht="14.25" customHeight="1" x14ac:dyDescent="0.25">
      <c r="B141" s="19">
        <f t="shared" si="12"/>
        <v>87</v>
      </c>
      <c r="C141" s="15">
        <f t="shared" si="8"/>
        <v>687.8873078592386</v>
      </c>
      <c r="D141" s="15">
        <f t="shared" si="9"/>
        <v>347.73131883333809</v>
      </c>
      <c r="E141" s="15">
        <f t="shared" si="10"/>
        <v>340.15598902590051</v>
      </c>
      <c r="F141" s="15">
        <f t="shared" si="11"/>
        <v>75528.495392793324</v>
      </c>
      <c r="G141" s="15">
        <f t="shared" si="7"/>
        <v>24471.504607206676</v>
      </c>
    </row>
    <row r="142" spans="2:7" ht="14.25" customHeight="1" x14ac:dyDescent="0.25">
      <c r="B142" s="19">
        <f t="shared" si="12"/>
        <v>88</v>
      </c>
      <c r="C142" s="15">
        <f t="shared" si="8"/>
        <v>687.8873078592386</v>
      </c>
      <c r="D142" s="15">
        <f t="shared" si="9"/>
        <v>346.17227055030276</v>
      </c>
      <c r="E142" s="15">
        <f t="shared" si="10"/>
        <v>341.71503730893585</v>
      </c>
      <c r="F142" s="15">
        <f t="shared" si="11"/>
        <v>75186.780355484385</v>
      </c>
      <c r="G142" s="15">
        <f t="shared" si="7"/>
        <v>24813.219644515615</v>
      </c>
    </row>
    <row r="143" spans="2:7" ht="14.25" customHeight="1" x14ac:dyDescent="0.25">
      <c r="B143" s="19">
        <f t="shared" si="12"/>
        <v>89</v>
      </c>
      <c r="C143" s="15">
        <f t="shared" si="8"/>
        <v>687.8873078592386</v>
      </c>
      <c r="D143" s="15">
        <f t="shared" si="9"/>
        <v>344.60607662930346</v>
      </c>
      <c r="E143" s="15">
        <f t="shared" si="10"/>
        <v>343.28123122993514</v>
      </c>
      <c r="F143" s="15">
        <f t="shared" si="11"/>
        <v>74843.499124254449</v>
      </c>
      <c r="G143" s="15">
        <f t="shared" si="7"/>
        <v>25156.500875745551</v>
      </c>
    </row>
    <row r="144" spans="2:7" ht="14.25" customHeight="1" x14ac:dyDescent="0.25">
      <c r="B144" s="19">
        <f t="shared" si="12"/>
        <v>90</v>
      </c>
      <c r="C144" s="15">
        <f t="shared" si="8"/>
        <v>687.8873078592386</v>
      </c>
      <c r="D144" s="15">
        <f t="shared" si="9"/>
        <v>343.03270431949954</v>
      </c>
      <c r="E144" s="15">
        <f t="shared" si="10"/>
        <v>344.85460353973906</v>
      </c>
      <c r="F144" s="15">
        <f t="shared" si="11"/>
        <v>74498.644520714704</v>
      </c>
      <c r="G144" s="15">
        <f t="shared" si="7"/>
        <v>25501.355479285296</v>
      </c>
    </row>
    <row r="145" spans="2:7" ht="14.25" customHeight="1" x14ac:dyDescent="0.25">
      <c r="B145" s="19">
        <f t="shared" si="12"/>
        <v>91</v>
      </c>
      <c r="C145" s="15">
        <f t="shared" si="8"/>
        <v>687.8873078592386</v>
      </c>
      <c r="D145" s="15">
        <f t="shared" si="9"/>
        <v>341.45212071994234</v>
      </c>
      <c r="E145" s="15">
        <f t="shared" si="10"/>
        <v>346.43518713929626</v>
      </c>
      <c r="F145" s="15">
        <f t="shared" si="11"/>
        <v>74152.209333575403</v>
      </c>
      <c r="G145" s="15">
        <f t="shared" si="7"/>
        <v>25847.790666424597</v>
      </c>
    </row>
    <row r="146" spans="2:7" ht="14.25" customHeight="1" x14ac:dyDescent="0.25">
      <c r="B146" s="19">
        <f t="shared" si="12"/>
        <v>92</v>
      </c>
      <c r="C146" s="15">
        <f t="shared" si="8"/>
        <v>687.8873078592386</v>
      </c>
      <c r="D146" s="15">
        <f t="shared" si="9"/>
        <v>339.86429277888726</v>
      </c>
      <c r="E146" s="15">
        <f t="shared" si="10"/>
        <v>348.02301508035134</v>
      </c>
      <c r="F146" s="15">
        <f t="shared" si="11"/>
        <v>73804.186318495049</v>
      </c>
      <c r="G146" s="15">
        <f t="shared" si="7"/>
        <v>26195.813681504951</v>
      </c>
    </row>
    <row r="147" spans="2:7" ht="14.25" customHeight="1" x14ac:dyDescent="0.25">
      <c r="B147" s="19">
        <f t="shared" si="12"/>
        <v>93</v>
      </c>
      <c r="C147" s="15">
        <f t="shared" si="8"/>
        <v>687.8873078592386</v>
      </c>
      <c r="D147" s="15">
        <f t="shared" si="9"/>
        <v>338.26918729310233</v>
      </c>
      <c r="E147" s="15">
        <f t="shared" si="10"/>
        <v>349.61812056613627</v>
      </c>
      <c r="F147" s="15">
        <f t="shared" si="11"/>
        <v>73454.568197928907</v>
      </c>
      <c r="G147" s="15">
        <f t="shared" si="7"/>
        <v>26545.431802071093</v>
      </c>
    </row>
    <row r="148" spans="2:7" ht="14.25" customHeight="1" x14ac:dyDescent="0.25">
      <c r="B148" s="19">
        <f t="shared" si="12"/>
        <v>94</v>
      </c>
      <c r="C148" s="15">
        <f t="shared" si="8"/>
        <v>687.8873078592386</v>
      </c>
      <c r="D148" s="15">
        <f t="shared" si="9"/>
        <v>336.66677090717417</v>
      </c>
      <c r="E148" s="15">
        <f t="shared" si="10"/>
        <v>351.22053695206444</v>
      </c>
      <c r="F148" s="15">
        <f t="shared" si="11"/>
        <v>73103.34766097684</v>
      </c>
      <c r="G148" s="15">
        <f t="shared" si="7"/>
        <v>26896.65233902316</v>
      </c>
    </row>
    <row r="149" spans="2:7" ht="14.25" customHeight="1" x14ac:dyDescent="0.25">
      <c r="B149" s="19">
        <f t="shared" si="12"/>
        <v>95</v>
      </c>
      <c r="C149" s="15">
        <f t="shared" si="8"/>
        <v>687.8873078592386</v>
      </c>
      <c r="D149" s="15">
        <f t="shared" si="9"/>
        <v>335.05701011281053</v>
      </c>
      <c r="E149" s="15">
        <f t="shared" si="10"/>
        <v>352.83029774642807</v>
      </c>
      <c r="F149" s="15">
        <f t="shared" si="11"/>
        <v>72750.517363230407</v>
      </c>
      <c r="G149" s="15">
        <f t="shared" si="7"/>
        <v>27249.482636769593</v>
      </c>
    </row>
    <row r="150" spans="2:7" ht="14.25" customHeight="1" x14ac:dyDescent="0.25">
      <c r="B150" s="19">
        <f t="shared" si="12"/>
        <v>96</v>
      </c>
      <c r="C150" s="15">
        <f t="shared" si="8"/>
        <v>687.8873078592386</v>
      </c>
      <c r="D150" s="15">
        <f t="shared" si="9"/>
        <v>333.43987124813935</v>
      </c>
      <c r="E150" s="15">
        <f t="shared" si="10"/>
        <v>354.44743661109925</v>
      </c>
      <c r="F150" s="15">
        <f t="shared" si="11"/>
        <v>72396.069926619311</v>
      </c>
      <c r="G150" s="15">
        <f t="shared" si="7"/>
        <v>27603.930073380689</v>
      </c>
    </row>
    <row r="151" spans="2:7" ht="14.25" customHeight="1" x14ac:dyDescent="0.25">
      <c r="B151" s="19">
        <f t="shared" si="12"/>
        <v>97</v>
      </c>
      <c r="C151" s="15">
        <f t="shared" si="8"/>
        <v>687.8873078592386</v>
      </c>
      <c r="D151" s="15">
        <f t="shared" si="9"/>
        <v>331.81532049700519</v>
      </c>
      <c r="E151" s="15">
        <f t="shared" si="10"/>
        <v>356.07198736223341</v>
      </c>
      <c r="F151" s="15">
        <f t="shared" si="11"/>
        <v>72039.997939257082</v>
      </c>
      <c r="G151" s="15">
        <f t="shared" si="7"/>
        <v>27960.002060742918</v>
      </c>
    </row>
    <row r="152" spans="2:7" ht="14.25" customHeight="1" x14ac:dyDescent="0.25">
      <c r="B152" s="19">
        <f t="shared" si="12"/>
        <v>98</v>
      </c>
      <c r="C152" s="15">
        <f t="shared" si="8"/>
        <v>687.8873078592386</v>
      </c>
      <c r="D152" s="15">
        <f t="shared" si="9"/>
        <v>330.18332388826161</v>
      </c>
      <c r="E152" s="15">
        <f t="shared" si="10"/>
        <v>357.70398397097699</v>
      </c>
      <c r="F152" s="15">
        <f t="shared" si="11"/>
        <v>71682.293955286106</v>
      </c>
      <c r="G152" s="15">
        <f t="shared" si="7"/>
        <v>28317.706044713894</v>
      </c>
    </row>
    <row r="153" spans="2:7" ht="14.25" customHeight="1" x14ac:dyDescent="0.25">
      <c r="B153" s="19">
        <f t="shared" si="12"/>
        <v>99</v>
      </c>
      <c r="C153" s="15">
        <f t="shared" si="8"/>
        <v>687.8873078592386</v>
      </c>
      <c r="D153" s="15">
        <f t="shared" si="9"/>
        <v>328.54384729506131</v>
      </c>
      <c r="E153" s="15">
        <f t="shared" si="10"/>
        <v>359.34346056417729</v>
      </c>
      <c r="F153" s="15">
        <f t="shared" si="11"/>
        <v>71322.950494721925</v>
      </c>
      <c r="G153" s="15">
        <f t="shared" si="7"/>
        <v>28677.049505278075</v>
      </c>
    </row>
    <row r="154" spans="2:7" ht="14.25" customHeight="1" x14ac:dyDescent="0.25">
      <c r="B154" s="19">
        <f t="shared" si="12"/>
        <v>100</v>
      </c>
      <c r="C154" s="15">
        <f t="shared" si="8"/>
        <v>687.8873078592386</v>
      </c>
      <c r="D154" s="15">
        <f t="shared" si="9"/>
        <v>326.89685643414219</v>
      </c>
      <c r="E154" s="15">
        <f t="shared" si="10"/>
        <v>360.99045142509641</v>
      </c>
      <c r="F154" s="15">
        <f t="shared" si="11"/>
        <v>70961.960043296829</v>
      </c>
      <c r="G154" s="15">
        <f t="shared" si="7"/>
        <v>29038.039956703171</v>
      </c>
    </row>
    <row r="155" spans="2:7" ht="14.25" customHeight="1" x14ac:dyDescent="0.25">
      <c r="B155" s="19">
        <f t="shared" si="12"/>
        <v>101</v>
      </c>
      <c r="C155" s="15">
        <f t="shared" si="8"/>
        <v>687.8873078592386</v>
      </c>
      <c r="D155" s="15">
        <f t="shared" si="9"/>
        <v>325.24231686511047</v>
      </c>
      <c r="E155" s="15">
        <f t="shared" si="10"/>
        <v>362.64499099412814</v>
      </c>
      <c r="F155" s="15">
        <f t="shared" si="11"/>
        <v>70599.3150523027</v>
      </c>
      <c r="G155" s="15">
        <f t="shared" si="7"/>
        <v>29400.6849476973</v>
      </c>
    </row>
    <row r="156" spans="2:7" ht="14.25" customHeight="1" x14ac:dyDescent="0.25">
      <c r="B156" s="19">
        <f t="shared" si="12"/>
        <v>102</v>
      </c>
      <c r="C156" s="15">
        <f t="shared" si="8"/>
        <v>687.8873078592386</v>
      </c>
      <c r="D156" s="15">
        <f t="shared" si="9"/>
        <v>323.58019398972073</v>
      </c>
      <c r="E156" s="15">
        <f t="shared" si="10"/>
        <v>364.30711386951788</v>
      </c>
      <c r="F156" s="15">
        <f t="shared" si="11"/>
        <v>70235.007938433177</v>
      </c>
      <c r="G156" s="15">
        <f t="shared" si="7"/>
        <v>29764.992061566823</v>
      </c>
    </row>
    <row r="157" spans="2:7" ht="14.25" customHeight="1" x14ac:dyDescent="0.25">
      <c r="B157" s="19">
        <f t="shared" si="12"/>
        <v>103</v>
      </c>
      <c r="C157" s="15">
        <f t="shared" si="8"/>
        <v>687.8873078592386</v>
      </c>
      <c r="D157" s="15">
        <f t="shared" si="9"/>
        <v>321.91045305115205</v>
      </c>
      <c r="E157" s="15">
        <f t="shared" si="10"/>
        <v>365.97685480808656</v>
      </c>
      <c r="F157" s="15">
        <f t="shared" si="11"/>
        <v>69869.031083625086</v>
      </c>
      <c r="G157" s="15">
        <f t="shared" si="7"/>
        <v>30130.968916374914</v>
      </c>
    </row>
    <row r="158" spans="2:7" ht="14.25" customHeight="1" x14ac:dyDescent="0.25">
      <c r="B158" s="19">
        <f t="shared" si="12"/>
        <v>104</v>
      </c>
      <c r="C158" s="15">
        <f t="shared" si="8"/>
        <v>687.8873078592386</v>
      </c>
      <c r="D158" s="15">
        <f t="shared" si="9"/>
        <v>320.23305913328164</v>
      </c>
      <c r="E158" s="15">
        <f t="shared" si="10"/>
        <v>367.65424872595696</v>
      </c>
      <c r="F158" s="15">
        <f t="shared" si="11"/>
        <v>69501.376834899129</v>
      </c>
      <c r="G158" s="15">
        <f t="shared" si="7"/>
        <v>30498.623165100871</v>
      </c>
    </row>
    <row r="159" spans="2:7" ht="14.25" customHeight="1" x14ac:dyDescent="0.25">
      <c r="B159" s="19">
        <f t="shared" si="12"/>
        <v>105</v>
      </c>
      <c r="C159" s="15">
        <f t="shared" si="8"/>
        <v>687.8873078592386</v>
      </c>
      <c r="D159" s="15">
        <f t="shared" si="9"/>
        <v>318.54797715995431</v>
      </c>
      <c r="E159" s="15">
        <f t="shared" si="10"/>
        <v>369.33933069928429</v>
      </c>
      <c r="F159" s="15">
        <f t="shared" si="11"/>
        <v>69132.037504199849</v>
      </c>
      <c r="G159" s="15">
        <f t="shared" si="7"/>
        <v>30867.962495800151</v>
      </c>
    </row>
    <row r="160" spans="2:7" ht="14.25" customHeight="1" x14ac:dyDescent="0.25">
      <c r="B160" s="19">
        <f t="shared" si="12"/>
        <v>106</v>
      </c>
      <c r="C160" s="15">
        <f t="shared" si="8"/>
        <v>687.8873078592386</v>
      </c>
      <c r="D160" s="15">
        <f t="shared" si="9"/>
        <v>316.85517189424928</v>
      </c>
      <c r="E160" s="15">
        <f t="shared" si="10"/>
        <v>371.03213596498932</v>
      </c>
      <c r="F160" s="15">
        <f t="shared" si="11"/>
        <v>68761.005368234866</v>
      </c>
      <c r="G160" s="15">
        <f t="shared" si="7"/>
        <v>31238.994631765134</v>
      </c>
    </row>
    <row r="161" spans="2:7" ht="14.25" customHeight="1" x14ac:dyDescent="0.25">
      <c r="B161" s="19">
        <f t="shared" si="12"/>
        <v>107</v>
      </c>
      <c r="C161" s="15">
        <f t="shared" si="8"/>
        <v>687.8873078592386</v>
      </c>
      <c r="D161" s="15">
        <f t="shared" si="9"/>
        <v>315.15460793774315</v>
      </c>
      <c r="E161" s="15">
        <f t="shared" si="10"/>
        <v>372.73269992149545</v>
      </c>
      <c r="F161" s="15">
        <f t="shared" si="11"/>
        <v>68388.272668313366</v>
      </c>
      <c r="G161" s="15">
        <f t="shared" si="7"/>
        <v>31611.727331686634</v>
      </c>
    </row>
    <row r="162" spans="2:7" ht="14.25" customHeight="1" x14ac:dyDescent="0.25">
      <c r="B162" s="19">
        <f t="shared" si="12"/>
        <v>108</v>
      </c>
      <c r="C162" s="15">
        <f t="shared" si="8"/>
        <v>687.8873078592386</v>
      </c>
      <c r="D162" s="15">
        <f t="shared" si="9"/>
        <v>313.44624972976959</v>
      </c>
      <c r="E162" s="15">
        <f t="shared" si="10"/>
        <v>374.44105812946901</v>
      </c>
      <c r="F162" s="15">
        <f t="shared" si="11"/>
        <v>68013.831610183901</v>
      </c>
      <c r="G162" s="15">
        <f t="shared" si="7"/>
        <v>31986.168389816099</v>
      </c>
    </row>
    <row r="163" spans="2:7" ht="14.25" customHeight="1" x14ac:dyDescent="0.25">
      <c r="B163" s="19">
        <f t="shared" si="12"/>
        <v>109</v>
      </c>
      <c r="C163" s="15">
        <f t="shared" si="8"/>
        <v>687.8873078592386</v>
      </c>
      <c r="D163" s="15">
        <f t="shared" si="9"/>
        <v>311.73006154667621</v>
      </c>
      <c r="E163" s="15">
        <f t="shared" si="10"/>
        <v>376.15724631256239</v>
      </c>
      <c r="F163" s="15">
        <f t="shared" si="11"/>
        <v>67637.674363871338</v>
      </c>
      <c r="G163" s="15">
        <f t="shared" si="7"/>
        <v>32362.325636128662</v>
      </c>
    </row>
    <row r="164" spans="2:7" ht="14.25" customHeight="1" x14ac:dyDescent="0.25">
      <c r="B164" s="19">
        <f t="shared" si="12"/>
        <v>110</v>
      </c>
      <c r="C164" s="15">
        <f t="shared" si="8"/>
        <v>687.8873078592386</v>
      </c>
      <c r="D164" s="15">
        <f t="shared" si="9"/>
        <v>310.00600750107697</v>
      </c>
      <c r="E164" s="15">
        <f t="shared" si="10"/>
        <v>377.88130035816164</v>
      </c>
      <c r="F164" s="15">
        <f t="shared" si="11"/>
        <v>67259.793063513178</v>
      </c>
      <c r="G164" s="15">
        <f t="shared" si="7"/>
        <v>32740.206936486822</v>
      </c>
    </row>
    <row r="165" spans="2:7" ht="14.25" customHeight="1" x14ac:dyDescent="0.25">
      <c r="B165" s="19">
        <f t="shared" si="12"/>
        <v>111</v>
      </c>
      <c r="C165" s="15">
        <f t="shared" si="8"/>
        <v>687.8873078592386</v>
      </c>
      <c r="D165" s="15">
        <f t="shared" si="9"/>
        <v>308.2740515411021</v>
      </c>
      <c r="E165" s="15">
        <f t="shared" si="10"/>
        <v>379.61325631813651</v>
      </c>
      <c r="F165" s="15">
        <f t="shared" si="11"/>
        <v>66880.179807195047</v>
      </c>
      <c r="G165" s="15">
        <f t="shared" si="7"/>
        <v>33119.820192804953</v>
      </c>
    </row>
    <row r="166" spans="2:7" ht="14.25" customHeight="1" x14ac:dyDescent="0.25">
      <c r="B166" s="19">
        <f t="shared" si="12"/>
        <v>112</v>
      </c>
      <c r="C166" s="15">
        <f t="shared" si="8"/>
        <v>687.8873078592386</v>
      </c>
      <c r="D166" s="15">
        <f t="shared" si="9"/>
        <v>306.53415744964394</v>
      </c>
      <c r="E166" s="15">
        <f t="shared" si="10"/>
        <v>381.35315040959466</v>
      </c>
      <c r="F166" s="15">
        <f t="shared" si="11"/>
        <v>66498.826656785459</v>
      </c>
      <c r="G166" s="15">
        <f t="shared" si="7"/>
        <v>33501.173343214541</v>
      </c>
    </row>
    <row r="167" spans="2:7" ht="14.25" customHeight="1" x14ac:dyDescent="0.25">
      <c r="B167" s="19">
        <f t="shared" si="12"/>
        <v>113</v>
      </c>
      <c r="C167" s="15">
        <f t="shared" si="8"/>
        <v>687.8873078592386</v>
      </c>
      <c r="D167" s="15">
        <f t="shared" si="9"/>
        <v>304.7862888436</v>
      </c>
      <c r="E167" s="15">
        <f t="shared" si="10"/>
        <v>383.1010190156386</v>
      </c>
      <c r="F167" s="15">
        <f t="shared" si="11"/>
        <v>66115.725637769821</v>
      </c>
      <c r="G167" s="15">
        <f t="shared" si="7"/>
        <v>33884.274362230179</v>
      </c>
    </row>
    <row r="168" spans="2:7" ht="14.25" customHeight="1" x14ac:dyDescent="0.25">
      <c r="B168" s="19">
        <f t="shared" si="12"/>
        <v>114</v>
      </c>
      <c r="C168" s="15">
        <f t="shared" si="8"/>
        <v>687.8873078592386</v>
      </c>
      <c r="D168" s="15">
        <f t="shared" si="9"/>
        <v>303.03040917311165</v>
      </c>
      <c r="E168" s="15">
        <f t="shared" si="10"/>
        <v>384.85689868612695</v>
      </c>
      <c r="F168" s="15">
        <f t="shared" si="11"/>
        <v>65730.8687390837</v>
      </c>
      <c r="G168" s="15">
        <f t="shared" si="7"/>
        <v>34269.1312609163</v>
      </c>
    </row>
    <row r="169" spans="2:7" ht="14.25" customHeight="1" x14ac:dyDescent="0.25">
      <c r="B169" s="19">
        <f t="shared" si="12"/>
        <v>115</v>
      </c>
      <c r="C169" s="15">
        <f t="shared" si="8"/>
        <v>687.8873078592386</v>
      </c>
      <c r="D169" s="15">
        <f t="shared" si="9"/>
        <v>301.2664817208003</v>
      </c>
      <c r="E169" s="15">
        <f t="shared" si="10"/>
        <v>386.6208261384383</v>
      </c>
      <c r="F169" s="15">
        <f t="shared" si="11"/>
        <v>65344.247912945262</v>
      </c>
      <c r="G169" s="15">
        <f t="shared" si="7"/>
        <v>34655.752087054738</v>
      </c>
    </row>
    <row r="170" spans="2:7" ht="14.25" customHeight="1" x14ac:dyDescent="0.25">
      <c r="B170" s="19">
        <f t="shared" si="12"/>
        <v>116</v>
      </c>
      <c r="C170" s="15">
        <f t="shared" si="8"/>
        <v>687.8873078592386</v>
      </c>
      <c r="D170" s="15">
        <f t="shared" si="9"/>
        <v>299.49446960099914</v>
      </c>
      <c r="E170" s="15">
        <f t="shared" si="10"/>
        <v>388.39283825823946</v>
      </c>
      <c r="F170" s="15">
        <f t="shared" si="11"/>
        <v>64955.855074687024</v>
      </c>
      <c r="G170" s="15">
        <f t="shared" si="7"/>
        <v>35044.144925312976</v>
      </c>
    </row>
    <row r="171" spans="2:7" ht="14.25" customHeight="1" x14ac:dyDescent="0.25">
      <c r="B171" s="19">
        <f t="shared" si="12"/>
        <v>117</v>
      </c>
      <c r="C171" s="15">
        <f t="shared" si="8"/>
        <v>687.8873078592386</v>
      </c>
      <c r="D171" s="15">
        <f t="shared" si="9"/>
        <v>297.7143357589822</v>
      </c>
      <c r="E171" s="15">
        <f t="shared" si="10"/>
        <v>390.1729721002564</v>
      </c>
      <c r="F171" s="15">
        <f t="shared" si="11"/>
        <v>64565.682102586768</v>
      </c>
      <c r="G171" s="15">
        <f t="shared" si="7"/>
        <v>35434.317897413232</v>
      </c>
    </row>
    <row r="172" spans="2:7" ht="14.25" customHeight="1" x14ac:dyDescent="0.25">
      <c r="B172" s="19">
        <f t="shared" si="12"/>
        <v>118</v>
      </c>
      <c r="C172" s="15">
        <f t="shared" si="8"/>
        <v>687.8873078592386</v>
      </c>
      <c r="D172" s="15">
        <f t="shared" si="9"/>
        <v>295.92604297018937</v>
      </c>
      <c r="E172" s="15">
        <f t="shared" si="10"/>
        <v>391.96126488904923</v>
      </c>
      <c r="F172" s="15">
        <f t="shared" si="11"/>
        <v>64173.720837697721</v>
      </c>
      <c r="G172" s="15">
        <f t="shared" si="7"/>
        <v>35826.279162302279</v>
      </c>
    </row>
    <row r="173" spans="2:7" ht="14.25" customHeight="1" x14ac:dyDescent="0.25">
      <c r="B173" s="19">
        <f t="shared" si="12"/>
        <v>119</v>
      </c>
      <c r="C173" s="15">
        <f t="shared" si="8"/>
        <v>687.8873078592386</v>
      </c>
      <c r="D173" s="15">
        <f t="shared" si="9"/>
        <v>294.12955383944791</v>
      </c>
      <c r="E173" s="15">
        <f t="shared" si="10"/>
        <v>393.7577540197907</v>
      </c>
      <c r="F173" s="15">
        <f t="shared" si="11"/>
        <v>63779.963083677932</v>
      </c>
      <c r="G173" s="15">
        <f t="shared" si="7"/>
        <v>36220.036916322068</v>
      </c>
    </row>
    <row r="174" spans="2:7" ht="14.25" customHeight="1" x14ac:dyDescent="0.25">
      <c r="B174" s="19">
        <f t="shared" si="12"/>
        <v>120</v>
      </c>
      <c r="C174" s="15">
        <f t="shared" si="8"/>
        <v>687.8873078592386</v>
      </c>
      <c r="D174" s="15">
        <f t="shared" si="9"/>
        <v>292.32483080019051</v>
      </c>
      <c r="E174" s="15">
        <f t="shared" si="10"/>
        <v>395.56247705904809</v>
      </c>
      <c r="F174" s="15">
        <f t="shared" si="11"/>
        <v>63384.400606618881</v>
      </c>
      <c r="G174" s="15">
        <f t="shared" si="7"/>
        <v>36615.599393381119</v>
      </c>
    </row>
    <row r="175" spans="2:7" ht="14.25" customHeight="1" x14ac:dyDescent="0.25">
      <c r="B175" s="19">
        <f t="shared" si="12"/>
        <v>121</v>
      </c>
      <c r="C175" s="15">
        <f t="shared" si="8"/>
        <v>687.8873078592386</v>
      </c>
      <c r="D175" s="15">
        <f t="shared" si="9"/>
        <v>290.51183611366986</v>
      </c>
      <c r="E175" s="15">
        <f t="shared" si="10"/>
        <v>397.37547174556875</v>
      </c>
      <c r="F175" s="15">
        <f t="shared" si="11"/>
        <v>62987.025134873315</v>
      </c>
      <c r="G175" s="15">
        <f t="shared" si="7"/>
        <v>37012.974865126685</v>
      </c>
    </row>
    <row r="176" spans="2:7" ht="14.25" customHeight="1" x14ac:dyDescent="0.25">
      <c r="B176" s="19">
        <f t="shared" si="12"/>
        <v>122</v>
      </c>
      <c r="C176" s="15">
        <f t="shared" si="8"/>
        <v>687.8873078592386</v>
      </c>
      <c r="D176" s="15">
        <f t="shared" si="9"/>
        <v>288.69053186816933</v>
      </c>
      <c r="E176" s="15">
        <f t="shared" si="10"/>
        <v>399.19677599106927</v>
      </c>
      <c r="F176" s="15">
        <f t="shared" si="11"/>
        <v>62587.828358882245</v>
      </c>
      <c r="G176" s="15">
        <f t="shared" si="7"/>
        <v>37412.171641117755</v>
      </c>
    </row>
    <row r="177" spans="2:7" ht="14.25" customHeight="1" x14ac:dyDescent="0.25">
      <c r="B177" s="19">
        <f t="shared" si="12"/>
        <v>123</v>
      </c>
      <c r="C177" s="15">
        <f t="shared" si="8"/>
        <v>687.8873078592386</v>
      </c>
      <c r="D177" s="15">
        <f t="shared" si="9"/>
        <v>286.86087997821028</v>
      </c>
      <c r="E177" s="15">
        <f t="shared" si="10"/>
        <v>401.02642788102833</v>
      </c>
      <c r="F177" s="15">
        <f t="shared" si="11"/>
        <v>62186.801931001217</v>
      </c>
      <c r="G177" s="15">
        <f t="shared" si="7"/>
        <v>37813.198068998783</v>
      </c>
    </row>
    <row r="178" spans="2:7" ht="14.25" customHeight="1" x14ac:dyDescent="0.25">
      <c r="B178" s="19">
        <f t="shared" si="12"/>
        <v>124</v>
      </c>
      <c r="C178" s="15">
        <f t="shared" si="8"/>
        <v>687.8873078592386</v>
      </c>
      <c r="D178" s="15">
        <f t="shared" si="9"/>
        <v>285.02284218375559</v>
      </c>
      <c r="E178" s="15">
        <f t="shared" si="10"/>
        <v>402.86446567548302</v>
      </c>
      <c r="F178" s="15">
        <f t="shared" si="11"/>
        <v>61783.937465325733</v>
      </c>
      <c r="G178" s="15">
        <f t="shared" si="7"/>
        <v>38216.062534674267</v>
      </c>
    </row>
    <row r="179" spans="2:7" ht="14.25" customHeight="1" x14ac:dyDescent="0.25">
      <c r="B179" s="19">
        <f t="shared" si="12"/>
        <v>125</v>
      </c>
      <c r="C179" s="15">
        <f t="shared" si="8"/>
        <v>687.8873078592386</v>
      </c>
      <c r="D179" s="15">
        <f t="shared" si="9"/>
        <v>283.1763800494096</v>
      </c>
      <c r="E179" s="15">
        <f t="shared" si="10"/>
        <v>404.710927809829</v>
      </c>
      <c r="F179" s="15">
        <f t="shared" si="11"/>
        <v>61379.226537515904</v>
      </c>
      <c r="G179" s="15">
        <f t="shared" si="7"/>
        <v>38620.773462484096</v>
      </c>
    </row>
    <row r="180" spans="2:7" ht="14.25" customHeight="1" x14ac:dyDescent="0.25">
      <c r="B180" s="19">
        <f t="shared" si="12"/>
        <v>126</v>
      </c>
      <c r="C180" s="15">
        <f t="shared" si="8"/>
        <v>687.8873078592386</v>
      </c>
      <c r="D180" s="15">
        <f t="shared" si="9"/>
        <v>281.3214549636146</v>
      </c>
      <c r="E180" s="15">
        <f t="shared" si="10"/>
        <v>406.565852895624</v>
      </c>
      <c r="F180" s="15">
        <f t="shared" si="11"/>
        <v>60972.660684620278</v>
      </c>
      <c r="G180" s="15">
        <f t="shared" si="7"/>
        <v>39027.339315379722</v>
      </c>
    </row>
    <row r="181" spans="2:7" ht="14.25" customHeight="1" x14ac:dyDescent="0.25">
      <c r="B181" s="19">
        <f t="shared" si="12"/>
        <v>127</v>
      </c>
      <c r="C181" s="15">
        <f t="shared" si="8"/>
        <v>687.8873078592386</v>
      </c>
      <c r="D181" s="15">
        <f t="shared" si="9"/>
        <v>279.45802813784297</v>
      </c>
      <c r="E181" s="15">
        <f t="shared" si="10"/>
        <v>408.42927972139563</v>
      </c>
      <c r="F181" s="15">
        <f t="shared" si="11"/>
        <v>60564.231404898885</v>
      </c>
      <c r="G181" s="15">
        <f t="shared" si="7"/>
        <v>39435.768595101115</v>
      </c>
    </row>
    <row r="182" spans="2:7" ht="14.25" customHeight="1" x14ac:dyDescent="0.25">
      <c r="B182" s="19">
        <f t="shared" si="12"/>
        <v>128</v>
      </c>
      <c r="C182" s="15">
        <f t="shared" si="8"/>
        <v>687.8873078592386</v>
      </c>
      <c r="D182" s="15">
        <f t="shared" si="9"/>
        <v>277.58606060578654</v>
      </c>
      <c r="E182" s="15">
        <f t="shared" si="10"/>
        <v>410.30124725345206</v>
      </c>
      <c r="F182" s="15">
        <f t="shared" si="11"/>
        <v>60153.930157645431</v>
      </c>
      <c r="G182" s="15">
        <f t="shared" si="7"/>
        <v>39846.069842354569</v>
      </c>
    </row>
    <row r="183" spans="2:7" ht="14.25" customHeight="1" x14ac:dyDescent="0.25">
      <c r="B183" s="19">
        <f t="shared" si="12"/>
        <v>129</v>
      </c>
      <c r="C183" s="15">
        <f t="shared" si="8"/>
        <v>687.8873078592386</v>
      </c>
      <c r="D183" s="15">
        <f t="shared" si="9"/>
        <v>275.70551322254158</v>
      </c>
      <c r="E183" s="15">
        <f t="shared" si="10"/>
        <v>412.18179463669702</v>
      </c>
      <c r="F183" s="15">
        <f t="shared" si="11"/>
        <v>59741.748363008737</v>
      </c>
      <c r="G183" s="15">
        <f t="shared" ref="G183:G246" si="13">+$E$8-F183</f>
        <v>40258.251636991263</v>
      </c>
    </row>
    <row r="184" spans="2:7" ht="14.25" customHeight="1" x14ac:dyDescent="0.25">
      <c r="B184" s="19">
        <f t="shared" si="12"/>
        <v>130</v>
      </c>
      <c r="C184" s="15">
        <f t="shared" ref="C184:C247" si="14">IF(F183&lt;0.01,0,$E$11)</f>
        <v>687.8873078592386</v>
      </c>
      <c r="D184" s="15">
        <f t="shared" ref="D184:D247" si="15">IF(F183&lt;0,0,(F183*$E$10/12))</f>
        <v>273.81634666379006</v>
      </c>
      <c r="E184" s="15">
        <f t="shared" ref="E184:E247" si="16">C184-D184</f>
        <v>414.07096119544855</v>
      </c>
      <c r="F184" s="15">
        <f t="shared" ref="F184:F247" si="17">F183-E184</f>
        <v>59327.677401813286</v>
      </c>
      <c r="G184" s="15">
        <f t="shared" si="13"/>
        <v>40672.322598186714</v>
      </c>
    </row>
    <row r="185" spans="2:7" ht="14.25" customHeight="1" x14ac:dyDescent="0.25">
      <c r="B185" s="19">
        <f t="shared" ref="B185:B248" si="18">+B184+1</f>
        <v>131</v>
      </c>
      <c r="C185" s="15">
        <f t="shared" si="14"/>
        <v>687.8873078592386</v>
      </c>
      <c r="D185" s="15">
        <f t="shared" si="15"/>
        <v>271.91852142497754</v>
      </c>
      <c r="E185" s="15">
        <f t="shared" si="16"/>
        <v>415.96878643426106</v>
      </c>
      <c r="F185" s="15">
        <f t="shared" si="17"/>
        <v>58911.708615379022</v>
      </c>
      <c r="G185" s="15">
        <f t="shared" si="13"/>
        <v>41088.291384620978</v>
      </c>
    </row>
    <row r="186" spans="2:7" ht="14.25" customHeight="1" x14ac:dyDescent="0.25">
      <c r="B186" s="19">
        <f t="shared" si="18"/>
        <v>132</v>
      </c>
      <c r="C186" s="15">
        <f t="shared" si="14"/>
        <v>687.8873078592386</v>
      </c>
      <c r="D186" s="15">
        <f t="shared" si="15"/>
        <v>270.01199782048718</v>
      </c>
      <c r="E186" s="15">
        <f t="shared" si="16"/>
        <v>417.87531003875142</v>
      </c>
      <c r="F186" s="15">
        <f t="shared" si="17"/>
        <v>58493.833305340268</v>
      </c>
      <c r="G186" s="15">
        <f t="shared" si="13"/>
        <v>41506.166694659732</v>
      </c>
    </row>
    <row r="187" spans="2:7" ht="14.25" customHeight="1" x14ac:dyDescent="0.25">
      <c r="B187" s="19">
        <f t="shared" si="18"/>
        <v>133</v>
      </c>
      <c r="C187" s="15">
        <f t="shared" si="14"/>
        <v>687.8873078592386</v>
      </c>
      <c r="D187" s="15">
        <f t="shared" si="15"/>
        <v>268.09673598280955</v>
      </c>
      <c r="E187" s="15">
        <f t="shared" si="16"/>
        <v>419.79057187642906</v>
      </c>
      <c r="F187" s="15">
        <f t="shared" si="17"/>
        <v>58074.042733463837</v>
      </c>
      <c r="G187" s="15">
        <f t="shared" si="13"/>
        <v>41925.957266536163</v>
      </c>
    </row>
    <row r="188" spans="2:7" ht="14.25" customHeight="1" x14ac:dyDescent="0.25">
      <c r="B188" s="19">
        <f t="shared" si="18"/>
        <v>134</v>
      </c>
      <c r="C188" s="15">
        <f t="shared" si="14"/>
        <v>687.8873078592386</v>
      </c>
      <c r="D188" s="15">
        <f t="shared" si="15"/>
        <v>266.17269586170926</v>
      </c>
      <c r="E188" s="15">
        <f t="shared" si="16"/>
        <v>421.71461199752935</v>
      </c>
      <c r="F188" s="15">
        <f t="shared" si="17"/>
        <v>57652.328121466307</v>
      </c>
      <c r="G188" s="15">
        <f t="shared" si="13"/>
        <v>42347.671878533693</v>
      </c>
    </row>
    <row r="189" spans="2:7" ht="14.25" customHeight="1" x14ac:dyDescent="0.25">
      <c r="B189" s="19">
        <f t="shared" si="18"/>
        <v>135</v>
      </c>
      <c r="C189" s="15">
        <f t="shared" si="14"/>
        <v>687.8873078592386</v>
      </c>
      <c r="D189" s="15">
        <f t="shared" si="15"/>
        <v>264.23983722338727</v>
      </c>
      <c r="E189" s="15">
        <f t="shared" si="16"/>
        <v>423.64747063585133</v>
      </c>
      <c r="F189" s="15">
        <f t="shared" si="17"/>
        <v>57228.680650830458</v>
      </c>
      <c r="G189" s="15">
        <f t="shared" si="13"/>
        <v>42771.319349169542</v>
      </c>
    </row>
    <row r="190" spans="2:7" ht="14.25" customHeight="1" x14ac:dyDescent="0.25">
      <c r="B190" s="19">
        <f t="shared" si="18"/>
        <v>136</v>
      </c>
      <c r="C190" s="15">
        <f t="shared" si="14"/>
        <v>687.8873078592386</v>
      </c>
      <c r="D190" s="15">
        <f t="shared" si="15"/>
        <v>262.2981196496396</v>
      </c>
      <c r="E190" s="15">
        <f t="shared" si="16"/>
        <v>425.589188209599</v>
      </c>
      <c r="F190" s="15">
        <f t="shared" si="17"/>
        <v>56803.091462620861</v>
      </c>
      <c r="G190" s="15">
        <f t="shared" si="13"/>
        <v>43196.908537379139</v>
      </c>
    </row>
    <row r="191" spans="2:7" ht="14.25" customHeight="1" x14ac:dyDescent="0.25">
      <c r="B191" s="19">
        <f t="shared" si="18"/>
        <v>137</v>
      </c>
      <c r="C191" s="15">
        <f t="shared" si="14"/>
        <v>687.8873078592386</v>
      </c>
      <c r="D191" s="15">
        <f t="shared" si="15"/>
        <v>260.3475025370123</v>
      </c>
      <c r="E191" s="15">
        <f t="shared" si="16"/>
        <v>427.5398053222263</v>
      </c>
      <c r="F191" s="15">
        <f t="shared" si="17"/>
        <v>56375.551657298638</v>
      </c>
      <c r="G191" s="15">
        <f t="shared" si="13"/>
        <v>43624.448342701362</v>
      </c>
    </row>
    <row r="192" spans="2:7" ht="14.25" customHeight="1" x14ac:dyDescent="0.25">
      <c r="B192" s="19">
        <f t="shared" si="18"/>
        <v>138</v>
      </c>
      <c r="C192" s="15">
        <f t="shared" si="14"/>
        <v>687.8873078592386</v>
      </c>
      <c r="D192" s="15">
        <f t="shared" si="15"/>
        <v>258.38794509595209</v>
      </c>
      <c r="E192" s="15">
        <f t="shared" si="16"/>
        <v>429.49936276328651</v>
      </c>
      <c r="F192" s="15">
        <f t="shared" si="17"/>
        <v>55946.052294535351</v>
      </c>
      <c r="G192" s="15">
        <f t="shared" si="13"/>
        <v>44053.947705464649</v>
      </c>
    </row>
    <row r="193" spans="2:7" ht="14.25" customHeight="1" x14ac:dyDescent="0.25">
      <c r="B193" s="19">
        <f t="shared" si="18"/>
        <v>139</v>
      </c>
      <c r="C193" s="15">
        <f t="shared" si="14"/>
        <v>687.8873078592386</v>
      </c>
      <c r="D193" s="15">
        <f t="shared" si="15"/>
        <v>256.4194063499537</v>
      </c>
      <c r="E193" s="15">
        <f t="shared" si="16"/>
        <v>431.4679015092849</v>
      </c>
      <c r="F193" s="15">
        <f t="shared" si="17"/>
        <v>55514.584393026067</v>
      </c>
      <c r="G193" s="15">
        <f t="shared" si="13"/>
        <v>44485.415606973933</v>
      </c>
    </row>
    <row r="194" spans="2:7" ht="14.25" customHeight="1" x14ac:dyDescent="0.25">
      <c r="B194" s="19">
        <f t="shared" si="18"/>
        <v>140</v>
      </c>
      <c r="C194" s="15">
        <f t="shared" si="14"/>
        <v>687.8873078592386</v>
      </c>
      <c r="D194" s="15">
        <f t="shared" si="15"/>
        <v>254.44184513470282</v>
      </c>
      <c r="E194" s="15">
        <f t="shared" si="16"/>
        <v>433.44546272453579</v>
      </c>
      <c r="F194" s="15">
        <f t="shared" si="17"/>
        <v>55081.138930301531</v>
      </c>
      <c r="G194" s="15">
        <f t="shared" si="13"/>
        <v>44918.861069698469</v>
      </c>
    </row>
    <row r="195" spans="2:7" ht="14.25" customHeight="1" x14ac:dyDescent="0.25">
      <c r="B195" s="19">
        <f t="shared" si="18"/>
        <v>141</v>
      </c>
      <c r="C195" s="15">
        <f t="shared" si="14"/>
        <v>687.8873078592386</v>
      </c>
      <c r="D195" s="15">
        <f t="shared" si="15"/>
        <v>252.45522009721535</v>
      </c>
      <c r="E195" s="15">
        <f t="shared" si="16"/>
        <v>435.43208776202323</v>
      </c>
      <c r="F195" s="15">
        <f t="shared" si="17"/>
        <v>54645.706842539505</v>
      </c>
      <c r="G195" s="15">
        <f t="shared" si="13"/>
        <v>45354.293157460495</v>
      </c>
    </row>
    <row r="196" spans="2:7" ht="14.25" customHeight="1" x14ac:dyDescent="0.25">
      <c r="B196" s="19">
        <f t="shared" si="18"/>
        <v>142</v>
      </c>
      <c r="C196" s="15">
        <f t="shared" si="14"/>
        <v>687.8873078592386</v>
      </c>
      <c r="D196" s="15">
        <f t="shared" si="15"/>
        <v>250.45948969497272</v>
      </c>
      <c r="E196" s="15">
        <f t="shared" si="16"/>
        <v>437.42781816426589</v>
      </c>
      <c r="F196" s="15">
        <f t="shared" si="17"/>
        <v>54208.279024375239</v>
      </c>
      <c r="G196" s="15">
        <f t="shared" si="13"/>
        <v>45791.720975624761</v>
      </c>
    </row>
    <row r="197" spans="2:7" ht="14.25" customHeight="1" x14ac:dyDescent="0.25">
      <c r="B197" s="19">
        <f t="shared" si="18"/>
        <v>143</v>
      </c>
      <c r="C197" s="15">
        <f t="shared" si="14"/>
        <v>687.8873078592386</v>
      </c>
      <c r="D197" s="15">
        <f t="shared" si="15"/>
        <v>248.45461219505319</v>
      </c>
      <c r="E197" s="15">
        <f t="shared" si="16"/>
        <v>439.43269566418542</v>
      </c>
      <c r="F197" s="15">
        <f t="shared" si="17"/>
        <v>53768.84632871105</v>
      </c>
      <c r="G197" s="15">
        <f t="shared" si="13"/>
        <v>46231.15367128895</v>
      </c>
    </row>
    <row r="198" spans="2:7" ht="14.25" customHeight="1" x14ac:dyDescent="0.25">
      <c r="B198" s="19">
        <f t="shared" si="18"/>
        <v>144</v>
      </c>
      <c r="C198" s="15">
        <f t="shared" si="14"/>
        <v>687.8873078592386</v>
      </c>
      <c r="D198" s="15">
        <f t="shared" si="15"/>
        <v>246.44054567325898</v>
      </c>
      <c r="E198" s="15">
        <f t="shared" si="16"/>
        <v>441.44676218597965</v>
      </c>
      <c r="F198" s="15">
        <f t="shared" si="17"/>
        <v>53327.39956652507</v>
      </c>
      <c r="G198" s="15">
        <f t="shared" si="13"/>
        <v>46672.60043347493</v>
      </c>
    </row>
    <row r="199" spans="2:7" ht="14.25" customHeight="1" x14ac:dyDescent="0.25">
      <c r="B199" s="19">
        <f t="shared" si="18"/>
        <v>145</v>
      </c>
      <c r="C199" s="15">
        <f t="shared" si="14"/>
        <v>687.8873078592386</v>
      </c>
      <c r="D199" s="15">
        <f t="shared" si="15"/>
        <v>244.41724801323991</v>
      </c>
      <c r="E199" s="15">
        <f t="shared" si="16"/>
        <v>443.47005984599866</v>
      </c>
      <c r="F199" s="15">
        <f t="shared" si="17"/>
        <v>52883.929506679073</v>
      </c>
      <c r="G199" s="15">
        <f t="shared" si="13"/>
        <v>47116.070493320927</v>
      </c>
    </row>
    <row r="200" spans="2:7" ht="14.25" customHeight="1" x14ac:dyDescent="0.25">
      <c r="B200" s="19">
        <f t="shared" si="18"/>
        <v>146</v>
      </c>
      <c r="C200" s="15">
        <f t="shared" si="14"/>
        <v>687.8873078592386</v>
      </c>
      <c r="D200" s="15">
        <f t="shared" si="15"/>
        <v>242.38467690561242</v>
      </c>
      <c r="E200" s="15">
        <f t="shared" si="16"/>
        <v>445.50263095362618</v>
      </c>
      <c r="F200" s="15">
        <f t="shared" si="17"/>
        <v>52438.426875725447</v>
      </c>
      <c r="G200" s="15">
        <f t="shared" si="13"/>
        <v>47561.573124274553</v>
      </c>
    </row>
    <row r="201" spans="2:7" ht="14.25" customHeight="1" x14ac:dyDescent="0.25">
      <c r="B201" s="19">
        <f t="shared" si="18"/>
        <v>147</v>
      </c>
      <c r="C201" s="15">
        <f t="shared" si="14"/>
        <v>687.8873078592386</v>
      </c>
      <c r="D201" s="15">
        <f t="shared" si="15"/>
        <v>240.34278984707498</v>
      </c>
      <c r="E201" s="15">
        <f t="shared" si="16"/>
        <v>447.54451801216362</v>
      </c>
      <c r="F201" s="15">
        <f t="shared" si="17"/>
        <v>51990.882357713286</v>
      </c>
      <c r="G201" s="15">
        <f t="shared" si="13"/>
        <v>48009.117642286714</v>
      </c>
    </row>
    <row r="202" spans="2:7" ht="14.25" customHeight="1" x14ac:dyDescent="0.25">
      <c r="B202" s="19">
        <f t="shared" si="18"/>
        <v>148</v>
      </c>
      <c r="C202" s="15">
        <f t="shared" si="14"/>
        <v>687.8873078592386</v>
      </c>
      <c r="D202" s="15">
        <f t="shared" si="15"/>
        <v>238.29154413951923</v>
      </c>
      <c r="E202" s="15">
        <f t="shared" si="16"/>
        <v>449.59576371971934</v>
      </c>
      <c r="F202" s="15">
        <f t="shared" si="17"/>
        <v>51541.286593993565</v>
      </c>
      <c r="G202" s="15">
        <f t="shared" si="13"/>
        <v>48458.713406006435</v>
      </c>
    </row>
    <row r="203" spans="2:7" ht="14.25" customHeight="1" x14ac:dyDescent="0.25">
      <c r="B203" s="19">
        <f t="shared" si="18"/>
        <v>149</v>
      </c>
      <c r="C203" s="15">
        <f t="shared" si="14"/>
        <v>687.8873078592386</v>
      </c>
      <c r="D203" s="15">
        <f t="shared" si="15"/>
        <v>236.23089688913717</v>
      </c>
      <c r="E203" s="15">
        <f t="shared" si="16"/>
        <v>451.65641097010143</v>
      </c>
      <c r="F203" s="15">
        <f t="shared" si="17"/>
        <v>51089.630183023466</v>
      </c>
      <c r="G203" s="15">
        <f t="shared" si="13"/>
        <v>48910.369816976534</v>
      </c>
    </row>
    <row r="204" spans="2:7" ht="14.25" customHeight="1" x14ac:dyDescent="0.25">
      <c r="B204" s="19">
        <f t="shared" si="18"/>
        <v>150</v>
      </c>
      <c r="C204" s="15">
        <f t="shared" si="14"/>
        <v>687.8873078592386</v>
      </c>
      <c r="D204" s="15">
        <f t="shared" si="15"/>
        <v>234.16080500552422</v>
      </c>
      <c r="E204" s="15">
        <f t="shared" si="16"/>
        <v>453.72650285371435</v>
      </c>
      <c r="F204" s="15">
        <f t="shared" si="17"/>
        <v>50635.903680169751</v>
      </c>
      <c r="G204" s="15">
        <f t="shared" si="13"/>
        <v>49364.096319830249</v>
      </c>
    </row>
    <row r="205" spans="2:7" ht="14.25" customHeight="1" x14ac:dyDescent="0.25">
      <c r="B205" s="19">
        <f t="shared" si="18"/>
        <v>151</v>
      </c>
      <c r="C205" s="15">
        <f t="shared" si="14"/>
        <v>687.8873078592386</v>
      </c>
      <c r="D205" s="15">
        <f t="shared" si="15"/>
        <v>232.08122520077802</v>
      </c>
      <c r="E205" s="15">
        <f t="shared" si="16"/>
        <v>455.80608265846058</v>
      </c>
      <c r="F205" s="15">
        <f t="shared" si="17"/>
        <v>50180.097597511289</v>
      </c>
      <c r="G205" s="15">
        <f t="shared" si="13"/>
        <v>49819.902402488711</v>
      </c>
    </row>
    <row r="206" spans="2:7" ht="14.25" customHeight="1" x14ac:dyDescent="0.25">
      <c r="B206" s="19">
        <f t="shared" si="18"/>
        <v>152</v>
      </c>
      <c r="C206" s="15">
        <f t="shared" si="14"/>
        <v>687.8873078592386</v>
      </c>
      <c r="D206" s="15">
        <f t="shared" si="15"/>
        <v>229.99211398859339</v>
      </c>
      <c r="E206" s="15">
        <f t="shared" si="16"/>
        <v>457.89519387064524</v>
      </c>
      <c r="F206" s="15">
        <f t="shared" si="17"/>
        <v>49722.202403640644</v>
      </c>
      <c r="G206" s="15">
        <f t="shared" si="13"/>
        <v>50277.797596359356</v>
      </c>
    </row>
    <row r="207" spans="2:7" ht="14.25" customHeight="1" x14ac:dyDescent="0.25">
      <c r="B207" s="19">
        <f t="shared" si="18"/>
        <v>153</v>
      </c>
      <c r="C207" s="15">
        <f t="shared" si="14"/>
        <v>687.8873078592386</v>
      </c>
      <c r="D207" s="15">
        <f t="shared" si="15"/>
        <v>227.89342768335294</v>
      </c>
      <c r="E207" s="15">
        <f t="shared" si="16"/>
        <v>459.99388017588569</v>
      </c>
      <c r="F207" s="15">
        <f t="shared" si="17"/>
        <v>49262.20852346476</v>
      </c>
      <c r="G207" s="15">
        <f t="shared" si="13"/>
        <v>50737.79147653524</v>
      </c>
    </row>
    <row r="208" spans="2:7" ht="14.25" customHeight="1" x14ac:dyDescent="0.25">
      <c r="B208" s="19">
        <f t="shared" si="18"/>
        <v>154</v>
      </c>
      <c r="C208" s="15">
        <f t="shared" si="14"/>
        <v>687.8873078592386</v>
      </c>
      <c r="D208" s="15">
        <f t="shared" si="15"/>
        <v>225.78512239921349</v>
      </c>
      <c r="E208" s="15">
        <f t="shared" si="16"/>
        <v>462.10218546002511</v>
      </c>
      <c r="F208" s="15">
        <f t="shared" si="17"/>
        <v>48800.106338004734</v>
      </c>
      <c r="G208" s="15">
        <f t="shared" si="13"/>
        <v>51199.893661995266</v>
      </c>
    </row>
    <row r="209" spans="2:7" ht="14.25" customHeight="1" x14ac:dyDescent="0.25">
      <c r="B209" s="19">
        <f t="shared" si="18"/>
        <v>155</v>
      </c>
      <c r="C209" s="15">
        <f t="shared" si="14"/>
        <v>687.8873078592386</v>
      </c>
      <c r="D209" s="15">
        <f t="shared" si="15"/>
        <v>223.66715404918838</v>
      </c>
      <c r="E209" s="15">
        <f t="shared" si="16"/>
        <v>464.22015381005019</v>
      </c>
      <c r="F209" s="15">
        <f t="shared" si="17"/>
        <v>48335.886184194685</v>
      </c>
      <c r="G209" s="15">
        <f t="shared" si="13"/>
        <v>51664.113815805315</v>
      </c>
    </row>
    <row r="210" spans="2:7" ht="14.25" customHeight="1" x14ac:dyDescent="0.25">
      <c r="B210" s="19">
        <f t="shared" si="18"/>
        <v>156</v>
      </c>
      <c r="C210" s="15">
        <f t="shared" si="14"/>
        <v>687.8873078592386</v>
      </c>
      <c r="D210" s="15">
        <f t="shared" si="15"/>
        <v>221.53947834422567</v>
      </c>
      <c r="E210" s="15">
        <f t="shared" si="16"/>
        <v>466.3478295150129</v>
      </c>
      <c r="F210" s="15">
        <f t="shared" si="17"/>
        <v>47869.538354679673</v>
      </c>
      <c r="G210" s="15">
        <f t="shared" si="13"/>
        <v>52130.461645320327</v>
      </c>
    </row>
    <row r="211" spans="2:7" ht="14.25" customHeight="1" x14ac:dyDescent="0.25">
      <c r="B211" s="19">
        <f t="shared" si="18"/>
        <v>157</v>
      </c>
      <c r="C211" s="15">
        <f t="shared" si="14"/>
        <v>687.8873078592386</v>
      </c>
      <c r="D211" s="15">
        <f t="shared" si="15"/>
        <v>219.40205079228181</v>
      </c>
      <c r="E211" s="15">
        <f t="shared" si="16"/>
        <v>468.48525706695682</v>
      </c>
      <c r="F211" s="15">
        <f t="shared" si="17"/>
        <v>47401.053097612719</v>
      </c>
      <c r="G211" s="15">
        <f t="shared" si="13"/>
        <v>52598.946902387281</v>
      </c>
    </row>
    <row r="212" spans="2:7" ht="14.25" customHeight="1" x14ac:dyDescent="0.25">
      <c r="B212" s="19">
        <f t="shared" si="18"/>
        <v>158</v>
      </c>
      <c r="C212" s="15">
        <f t="shared" si="14"/>
        <v>687.8873078592386</v>
      </c>
      <c r="D212" s="15">
        <f t="shared" si="15"/>
        <v>217.25482669739165</v>
      </c>
      <c r="E212" s="15">
        <f t="shared" si="16"/>
        <v>470.63248116184695</v>
      </c>
      <c r="F212" s="15">
        <f t="shared" si="17"/>
        <v>46930.420616450872</v>
      </c>
      <c r="G212" s="15">
        <f t="shared" si="13"/>
        <v>53069.579383549128</v>
      </c>
    </row>
    <row r="213" spans="2:7" ht="14.25" customHeight="1" x14ac:dyDescent="0.25">
      <c r="B213" s="19">
        <f t="shared" si="18"/>
        <v>159</v>
      </c>
      <c r="C213" s="15">
        <f t="shared" si="14"/>
        <v>687.8873078592386</v>
      </c>
      <c r="D213" s="15">
        <f t="shared" si="15"/>
        <v>215.09776115873316</v>
      </c>
      <c r="E213" s="15">
        <f t="shared" si="16"/>
        <v>472.78954670050541</v>
      </c>
      <c r="F213" s="15">
        <f t="shared" si="17"/>
        <v>46457.631069750365</v>
      </c>
      <c r="G213" s="15">
        <f t="shared" si="13"/>
        <v>53542.368930249635</v>
      </c>
    </row>
    <row r="214" spans="2:7" ht="14.25" customHeight="1" x14ac:dyDescent="0.25">
      <c r="B214" s="19">
        <f t="shared" si="18"/>
        <v>160</v>
      </c>
      <c r="C214" s="15">
        <f t="shared" si="14"/>
        <v>687.8873078592386</v>
      </c>
      <c r="D214" s="15">
        <f t="shared" si="15"/>
        <v>212.93080906968919</v>
      </c>
      <c r="E214" s="15">
        <f t="shared" si="16"/>
        <v>474.95649878954941</v>
      </c>
      <c r="F214" s="15">
        <f t="shared" si="17"/>
        <v>45982.674570960815</v>
      </c>
      <c r="G214" s="15">
        <f t="shared" si="13"/>
        <v>54017.325429039185</v>
      </c>
    </row>
    <row r="215" spans="2:7" ht="14.25" customHeight="1" x14ac:dyDescent="0.25">
      <c r="B215" s="19">
        <f t="shared" si="18"/>
        <v>161</v>
      </c>
      <c r="C215" s="15">
        <f t="shared" si="14"/>
        <v>687.8873078592386</v>
      </c>
      <c r="D215" s="15">
        <f t="shared" si="15"/>
        <v>210.75392511690373</v>
      </c>
      <c r="E215" s="15">
        <f t="shared" si="16"/>
        <v>477.1333827423349</v>
      </c>
      <c r="F215" s="15">
        <f t="shared" si="17"/>
        <v>45505.541188218478</v>
      </c>
      <c r="G215" s="15">
        <f t="shared" si="13"/>
        <v>54494.458811781522</v>
      </c>
    </row>
    <row r="216" spans="2:7" ht="14.25" customHeight="1" x14ac:dyDescent="0.25">
      <c r="B216" s="19">
        <f t="shared" si="18"/>
        <v>162</v>
      </c>
      <c r="C216" s="15">
        <f t="shared" si="14"/>
        <v>687.8873078592386</v>
      </c>
      <c r="D216" s="15">
        <f t="shared" si="15"/>
        <v>208.56706377933469</v>
      </c>
      <c r="E216" s="15">
        <f t="shared" si="16"/>
        <v>479.32024407990389</v>
      </c>
      <c r="F216" s="15">
        <f t="shared" si="17"/>
        <v>45026.220944138571</v>
      </c>
      <c r="G216" s="15">
        <f t="shared" si="13"/>
        <v>54973.779055861429</v>
      </c>
    </row>
    <row r="217" spans="2:7" ht="14.25" customHeight="1" x14ac:dyDescent="0.25">
      <c r="B217" s="19">
        <f t="shared" si="18"/>
        <v>163</v>
      </c>
      <c r="C217" s="15">
        <f t="shared" si="14"/>
        <v>687.8873078592386</v>
      </c>
      <c r="D217" s="15">
        <f t="shared" si="15"/>
        <v>206.3701793273018</v>
      </c>
      <c r="E217" s="15">
        <f t="shared" si="16"/>
        <v>481.51712853193681</v>
      </c>
      <c r="F217" s="15">
        <f t="shared" si="17"/>
        <v>44544.703815606634</v>
      </c>
      <c r="G217" s="15">
        <f t="shared" si="13"/>
        <v>55455.296184393366</v>
      </c>
    </row>
    <row r="218" spans="2:7" ht="14.25" customHeight="1" x14ac:dyDescent="0.25">
      <c r="B218" s="19">
        <f t="shared" si="18"/>
        <v>164</v>
      </c>
      <c r="C218" s="15">
        <f t="shared" si="14"/>
        <v>687.8873078592386</v>
      </c>
      <c r="D218" s="15">
        <f t="shared" si="15"/>
        <v>204.1632258215304</v>
      </c>
      <c r="E218" s="15">
        <f t="shared" si="16"/>
        <v>483.72408203770817</v>
      </c>
      <c r="F218" s="15">
        <f t="shared" si="17"/>
        <v>44060.979733568929</v>
      </c>
      <c r="G218" s="15">
        <f t="shared" si="13"/>
        <v>55939.020266431071</v>
      </c>
    </row>
    <row r="219" spans="2:7" ht="14.25" customHeight="1" x14ac:dyDescent="0.25">
      <c r="B219" s="19">
        <f t="shared" si="18"/>
        <v>165</v>
      </c>
      <c r="C219" s="15">
        <f t="shared" si="14"/>
        <v>687.8873078592386</v>
      </c>
      <c r="D219" s="15">
        <f t="shared" si="15"/>
        <v>201.94615711219092</v>
      </c>
      <c r="E219" s="15">
        <f t="shared" si="16"/>
        <v>485.94115074704769</v>
      </c>
      <c r="F219" s="15">
        <f t="shared" si="17"/>
        <v>43575.038582821879</v>
      </c>
      <c r="G219" s="15">
        <f t="shared" si="13"/>
        <v>56424.961417178121</v>
      </c>
    </row>
    <row r="220" spans="2:7" ht="14.25" customHeight="1" x14ac:dyDescent="0.25">
      <c r="B220" s="19">
        <f t="shared" si="18"/>
        <v>166</v>
      </c>
      <c r="C220" s="15">
        <f t="shared" si="14"/>
        <v>687.8873078592386</v>
      </c>
      <c r="D220" s="15">
        <f t="shared" si="15"/>
        <v>199.71892683793362</v>
      </c>
      <c r="E220" s="15">
        <f t="shared" si="16"/>
        <v>488.16838102130498</v>
      </c>
      <c r="F220" s="15">
        <f t="shared" si="17"/>
        <v>43086.870201800572</v>
      </c>
      <c r="G220" s="15">
        <f t="shared" si="13"/>
        <v>56913.129798199428</v>
      </c>
    </row>
    <row r="221" spans="2:7" ht="14.25" customHeight="1" x14ac:dyDescent="0.25">
      <c r="B221" s="19">
        <f t="shared" si="18"/>
        <v>167</v>
      </c>
      <c r="C221" s="15">
        <f t="shared" si="14"/>
        <v>687.8873078592386</v>
      </c>
      <c r="D221" s="15">
        <f t="shared" si="15"/>
        <v>197.48148842491926</v>
      </c>
      <c r="E221" s="15">
        <f t="shared" si="16"/>
        <v>490.40581943431937</v>
      </c>
      <c r="F221" s="15">
        <f t="shared" si="17"/>
        <v>42596.464382366255</v>
      </c>
      <c r="G221" s="15">
        <f t="shared" si="13"/>
        <v>57403.535617633745</v>
      </c>
    </row>
    <row r="222" spans="2:7" ht="14.25" customHeight="1" x14ac:dyDescent="0.25">
      <c r="B222" s="19">
        <f t="shared" si="18"/>
        <v>168</v>
      </c>
      <c r="C222" s="15">
        <f t="shared" si="14"/>
        <v>687.8873078592386</v>
      </c>
      <c r="D222" s="15">
        <f t="shared" si="15"/>
        <v>195.23379508584534</v>
      </c>
      <c r="E222" s="15">
        <f t="shared" si="16"/>
        <v>492.65351277339323</v>
      </c>
      <c r="F222" s="15">
        <f t="shared" si="17"/>
        <v>42103.81086959286</v>
      </c>
      <c r="G222" s="15">
        <f t="shared" si="13"/>
        <v>57896.18913040714</v>
      </c>
    </row>
    <row r="223" spans="2:7" ht="14.25" customHeight="1" x14ac:dyDescent="0.25">
      <c r="B223" s="19">
        <f t="shared" si="18"/>
        <v>169</v>
      </c>
      <c r="C223" s="15">
        <f t="shared" si="14"/>
        <v>687.8873078592386</v>
      </c>
      <c r="D223" s="15">
        <f t="shared" si="15"/>
        <v>192.97579981896729</v>
      </c>
      <c r="E223" s="15">
        <f t="shared" si="16"/>
        <v>494.91150804027131</v>
      </c>
      <c r="F223" s="15">
        <f t="shared" si="17"/>
        <v>41608.899361552591</v>
      </c>
      <c r="G223" s="15">
        <f t="shared" si="13"/>
        <v>58391.100638447409</v>
      </c>
    </row>
    <row r="224" spans="2:7" ht="14.25" customHeight="1" x14ac:dyDescent="0.25">
      <c r="B224" s="19">
        <f t="shared" si="18"/>
        <v>170</v>
      </c>
      <c r="C224" s="15">
        <f t="shared" si="14"/>
        <v>687.8873078592386</v>
      </c>
      <c r="D224" s="15">
        <f t="shared" si="15"/>
        <v>190.70745540711604</v>
      </c>
      <c r="E224" s="15">
        <f t="shared" si="16"/>
        <v>497.17985245212253</v>
      </c>
      <c r="F224" s="15">
        <f t="shared" si="17"/>
        <v>41111.719509100469</v>
      </c>
      <c r="G224" s="15">
        <f t="shared" si="13"/>
        <v>58888.280490899531</v>
      </c>
    </row>
    <row r="225" spans="2:7" ht="14.25" customHeight="1" x14ac:dyDescent="0.25">
      <c r="B225" s="19">
        <f t="shared" si="18"/>
        <v>171</v>
      </c>
      <c r="C225" s="15">
        <f t="shared" si="14"/>
        <v>687.8873078592386</v>
      </c>
      <c r="D225" s="15">
        <f t="shared" si="15"/>
        <v>188.42871441671048</v>
      </c>
      <c r="E225" s="15">
        <f t="shared" si="16"/>
        <v>499.45859344252813</v>
      </c>
      <c r="F225" s="15">
        <f t="shared" si="17"/>
        <v>40612.260915657942</v>
      </c>
      <c r="G225" s="15">
        <f t="shared" si="13"/>
        <v>59387.739084342058</v>
      </c>
    </row>
    <row r="226" spans="2:7" ht="14.25" customHeight="1" x14ac:dyDescent="0.25">
      <c r="B226" s="19">
        <f t="shared" si="18"/>
        <v>172</v>
      </c>
      <c r="C226" s="15">
        <f t="shared" si="14"/>
        <v>687.8873078592386</v>
      </c>
      <c r="D226" s="15">
        <f t="shared" si="15"/>
        <v>186.13952919676558</v>
      </c>
      <c r="E226" s="15">
        <f t="shared" si="16"/>
        <v>501.74777866247302</v>
      </c>
      <c r="F226" s="15">
        <f t="shared" si="17"/>
        <v>40110.513136995469</v>
      </c>
      <c r="G226" s="15">
        <f t="shared" si="13"/>
        <v>59889.486863004531</v>
      </c>
    </row>
    <row r="227" spans="2:7" ht="14.25" customHeight="1" x14ac:dyDescent="0.25">
      <c r="B227" s="19">
        <f t="shared" si="18"/>
        <v>173</v>
      </c>
      <c r="C227" s="15">
        <f t="shared" si="14"/>
        <v>687.8873078592386</v>
      </c>
      <c r="D227" s="15">
        <f t="shared" si="15"/>
        <v>183.83985187789588</v>
      </c>
      <c r="E227" s="15">
        <f t="shared" si="16"/>
        <v>504.04745598134275</v>
      </c>
      <c r="F227" s="15">
        <f t="shared" si="17"/>
        <v>39606.465681014124</v>
      </c>
      <c r="G227" s="15">
        <f t="shared" si="13"/>
        <v>60393.534318985876</v>
      </c>
    </row>
    <row r="228" spans="2:7" ht="14.25" customHeight="1" x14ac:dyDescent="0.25">
      <c r="B228" s="19">
        <f t="shared" si="18"/>
        <v>174</v>
      </c>
      <c r="C228" s="15">
        <f t="shared" si="14"/>
        <v>687.8873078592386</v>
      </c>
      <c r="D228" s="15">
        <f t="shared" si="15"/>
        <v>181.52963437131473</v>
      </c>
      <c r="E228" s="15">
        <f t="shared" si="16"/>
        <v>506.35767348792388</v>
      </c>
      <c r="F228" s="15">
        <f t="shared" si="17"/>
        <v>39100.1080075262</v>
      </c>
      <c r="G228" s="15">
        <f t="shared" si="13"/>
        <v>60899.8919924738</v>
      </c>
    </row>
    <row r="229" spans="2:7" ht="14.25" customHeight="1" x14ac:dyDescent="0.25">
      <c r="B229" s="19">
        <f t="shared" si="18"/>
        <v>175</v>
      </c>
      <c r="C229" s="15">
        <f t="shared" si="14"/>
        <v>687.8873078592386</v>
      </c>
      <c r="D229" s="15">
        <f t="shared" si="15"/>
        <v>179.20882836782843</v>
      </c>
      <c r="E229" s="15">
        <f t="shared" si="16"/>
        <v>508.67847949141014</v>
      </c>
      <c r="F229" s="15">
        <f t="shared" si="17"/>
        <v>38591.429528034787</v>
      </c>
      <c r="G229" s="15">
        <f t="shared" si="13"/>
        <v>61408.570471965213</v>
      </c>
    </row>
    <row r="230" spans="2:7" ht="14.25" customHeight="1" x14ac:dyDescent="0.25">
      <c r="B230" s="19">
        <f t="shared" si="18"/>
        <v>176</v>
      </c>
      <c r="C230" s="15">
        <f t="shared" si="14"/>
        <v>687.8873078592386</v>
      </c>
      <c r="D230" s="15">
        <f t="shared" si="15"/>
        <v>176.87738533682611</v>
      </c>
      <c r="E230" s="15">
        <f t="shared" si="16"/>
        <v>511.00992252241247</v>
      </c>
      <c r="F230" s="15">
        <f t="shared" si="17"/>
        <v>38080.419605512376</v>
      </c>
      <c r="G230" s="15">
        <f t="shared" si="13"/>
        <v>61919.580394487624</v>
      </c>
    </row>
    <row r="231" spans="2:7" ht="14.25" customHeight="1" x14ac:dyDescent="0.25">
      <c r="B231" s="19">
        <f t="shared" si="18"/>
        <v>177</v>
      </c>
      <c r="C231" s="15">
        <f t="shared" si="14"/>
        <v>687.8873078592386</v>
      </c>
      <c r="D231" s="15">
        <f t="shared" si="15"/>
        <v>174.53525652526505</v>
      </c>
      <c r="E231" s="15">
        <f t="shared" si="16"/>
        <v>513.35205133397358</v>
      </c>
      <c r="F231" s="15">
        <f t="shared" si="17"/>
        <v>37567.0675541784</v>
      </c>
      <c r="G231" s="15">
        <f t="shared" si="13"/>
        <v>62432.9324458216</v>
      </c>
    </row>
    <row r="232" spans="2:7" ht="14.25" customHeight="1" x14ac:dyDescent="0.25">
      <c r="B232" s="19">
        <f t="shared" si="18"/>
        <v>178</v>
      </c>
      <c r="C232" s="15">
        <f t="shared" si="14"/>
        <v>687.8873078592386</v>
      </c>
      <c r="D232" s="15">
        <f t="shared" si="15"/>
        <v>172.182392956651</v>
      </c>
      <c r="E232" s="15">
        <f t="shared" si="16"/>
        <v>515.70491490258757</v>
      </c>
      <c r="F232" s="15">
        <f t="shared" si="17"/>
        <v>37051.362639275816</v>
      </c>
      <c r="G232" s="15">
        <f t="shared" si="13"/>
        <v>62948.637360724184</v>
      </c>
    </row>
    <row r="233" spans="2:7" ht="14.25" customHeight="1" x14ac:dyDescent="0.25">
      <c r="B233" s="19">
        <f t="shared" si="18"/>
        <v>179</v>
      </c>
      <c r="C233" s="15">
        <f t="shared" si="14"/>
        <v>687.8873078592386</v>
      </c>
      <c r="D233" s="15">
        <f t="shared" si="15"/>
        <v>169.81874543001416</v>
      </c>
      <c r="E233" s="15">
        <f t="shared" si="16"/>
        <v>518.06856242922447</v>
      </c>
      <c r="F233" s="15">
        <f t="shared" si="17"/>
        <v>36533.294076846592</v>
      </c>
      <c r="G233" s="15">
        <f t="shared" si="13"/>
        <v>63466.705923153408</v>
      </c>
    </row>
    <row r="234" spans="2:7" ht="14.25" customHeight="1" x14ac:dyDescent="0.25">
      <c r="B234" s="19">
        <f t="shared" si="18"/>
        <v>180</v>
      </c>
      <c r="C234" s="15">
        <f t="shared" si="14"/>
        <v>687.8873078592386</v>
      </c>
      <c r="D234" s="15">
        <f t="shared" si="15"/>
        <v>167.4442645188802</v>
      </c>
      <c r="E234" s="15">
        <f t="shared" si="16"/>
        <v>520.44304334035837</v>
      </c>
      <c r="F234" s="15">
        <f t="shared" si="17"/>
        <v>36012.851033506231</v>
      </c>
      <c r="G234" s="15">
        <f t="shared" si="13"/>
        <v>63987.148966493769</v>
      </c>
    </row>
    <row r="235" spans="2:7" ht="14.25" customHeight="1" x14ac:dyDescent="0.25">
      <c r="B235" s="19">
        <f t="shared" si="18"/>
        <v>181</v>
      </c>
      <c r="C235" s="15">
        <f t="shared" si="14"/>
        <v>687.8873078592386</v>
      </c>
      <c r="D235" s="15">
        <f t="shared" si="15"/>
        <v>165.05890057023689</v>
      </c>
      <c r="E235" s="15">
        <f t="shared" si="16"/>
        <v>522.82840728900169</v>
      </c>
      <c r="F235" s="15">
        <f t="shared" si="17"/>
        <v>35490.022626217229</v>
      </c>
      <c r="G235" s="15">
        <f t="shared" si="13"/>
        <v>64509.977373782771</v>
      </c>
    </row>
    <row r="236" spans="2:7" ht="14.25" customHeight="1" x14ac:dyDescent="0.25">
      <c r="B236" s="19">
        <f t="shared" si="18"/>
        <v>182</v>
      </c>
      <c r="C236" s="15">
        <f t="shared" si="14"/>
        <v>687.8873078592386</v>
      </c>
      <c r="D236" s="15">
        <f t="shared" si="15"/>
        <v>162.66260370349565</v>
      </c>
      <c r="E236" s="15">
        <f t="shared" si="16"/>
        <v>525.22470415574298</v>
      </c>
      <c r="F236" s="15">
        <f t="shared" si="17"/>
        <v>34964.797922061487</v>
      </c>
      <c r="G236" s="15">
        <f t="shared" si="13"/>
        <v>65035.202077938513</v>
      </c>
    </row>
    <row r="237" spans="2:7" ht="14.25" customHeight="1" x14ac:dyDescent="0.25">
      <c r="B237" s="19">
        <f t="shared" si="18"/>
        <v>183</v>
      </c>
      <c r="C237" s="15">
        <f t="shared" si="14"/>
        <v>687.8873078592386</v>
      </c>
      <c r="D237" s="15">
        <f t="shared" si="15"/>
        <v>160.25532380944847</v>
      </c>
      <c r="E237" s="15">
        <f t="shared" si="16"/>
        <v>527.63198404979016</v>
      </c>
      <c r="F237" s="15">
        <f t="shared" si="17"/>
        <v>34437.165938011698</v>
      </c>
      <c r="G237" s="15">
        <f t="shared" si="13"/>
        <v>65562.834061988309</v>
      </c>
    </row>
    <row r="238" spans="2:7" ht="14.25" customHeight="1" x14ac:dyDescent="0.25">
      <c r="B238" s="19">
        <f t="shared" si="18"/>
        <v>184</v>
      </c>
      <c r="C238" s="15">
        <f t="shared" si="14"/>
        <v>687.8873078592386</v>
      </c>
      <c r="D238" s="15">
        <f t="shared" si="15"/>
        <v>157.83701054922028</v>
      </c>
      <c r="E238" s="15">
        <f t="shared" si="16"/>
        <v>530.05029731001832</v>
      </c>
      <c r="F238" s="15">
        <f t="shared" si="17"/>
        <v>33907.115640701682</v>
      </c>
      <c r="G238" s="15">
        <f t="shared" si="13"/>
        <v>66092.884359298318</v>
      </c>
    </row>
    <row r="239" spans="2:7" ht="14.25" customHeight="1" x14ac:dyDescent="0.25">
      <c r="B239" s="19">
        <f t="shared" si="18"/>
        <v>185</v>
      </c>
      <c r="C239" s="15">
        <f t="shared" si="14"/>
        <v>687.8873078592386</v>
      </c>
      <c r="D239" s="15">
        <f t="shared" si="15"/>
        <v>155.40761335321605</v>
      </c>
      <c r="E239" s="15">
        <f t="shared" si="16"/>
        <v>532.4796945060225</v>
      </c>
      <c r="F239" s="15">
        <f t="shared" si="17"/>
        <v>33374.63594619566</v>
      </c>
      <c r="G239" s="15">
        <f t="shared" si="13"/>
        <v>66625.36405380434</v>
      </c>
    </row>
    <row r="240" spans="2:7" ht="14.25" customHeight="1" x14ac:dyDescent="0.25">
      <c r="B240" s="19">
        <f t="shared" si="18"/>
        <v>186</v>
      </c>
      <c r="C240" s="15">
        <f t="shared" si="14"/>
        <v>687.8873078592386</v>
      </c>
      <c r="D240" s="15">
        <f t="shared" si="15"/>
        <v>152.96708142006344</v>
      </c>
      <c r="E240" s="15">
        <f t="shared" si="16"/>
        <v>534.92022643917517</v>
      </c>
      <c r="F240" s="15">
        <f t="shared" si="17"/>
        <v>32839.715719756481</v>
      </c>
      <c r="G240" s="15">
        <f t="shared" si="13"/>
        <v>67160.284280243519</v>
      </c>
    </row>
    <row r="241" spans="2:7" ht="14.25" customHeight="1" x14ac:dyDescent="0.25">
      <c r="B241" s="19">
        <f t="shared" si="18"/>
        <v>187</v>
      </c>
      <c r="C241" s="15">
        <f t="shared" si="14"/>
        <v>687.8873078592386</v>
      </c>
      <c r="D241" s="15">
        <f t="shared" si="15"/>
        <v>150.51536371555054</v>
      </c>
      <c r="E241" s="15">
        <f t="shared" si="16"/>
        <v>537.3719441436881</v>
      </c>
      <c r="F241" s="15">
        <f t="shared" si="17"/>
        <v>32302.343775612793</v>
      </c>
      <c r="G241" s="15">
        <f t="shared" si="13"/>
        <v>67697.656224387203</v>
      </c>
    </row>
    <row r="242" spans="2:7" ht="14.25" customHeight="1" x14ac:dyDescent="0.25">
      <c r="B242" s="19">
        <f t="shared" si="18"/>
        <v>188</v>
      </c>
      <c r="C242" s="15">
        <f t="shared" si="14"/>
        <v>687.8873078592386</v>
      </c>
      <c r="D242" s="15">
        <f t="shared" si="15"/>
        <v>148.05240897155863</v>
      </c>
      <c r="E242" s="15">
        <f t="shared" si="16"/>
        <v>539.83489888767997</v>
      </c>
      <c r="F242" s="15">
        <f t="shared" si="17"/>
        <v>31762.508876725115</v>
      </c>
      <c r="G242" s="15">
        <f t="shared" si="13"/>
        <v>68237.491123274885</v>
      </c>
    </row>
    <row r="243" spans="2:7" ht="14.25" customHeight="1" x14ac:dyDescent="0.25">
      <c r="B243" s="19">
        <f t="shared" si="18"/>
        <v>189</v>
      </c>
      <c r="C243" s="15">
        <f t="shared" si="14"/>
        <v>687.8873078592386</v>
      </c>
      <c r="D243" s="15">
        <f t="shared" si="15"/>
        <v>145.57816568499013</v>
      </c>
      <c r="E243" s="15">
        <f t="shared" si="16"/>
        <v>542.30914217424845</v>
      </c>
      <c r="F243" s="15">
        <f t="shared" si="17"/>
        <v>31220.199734550864</v>
      </c>
      <c r="G243" s="15">
        <f t="shared" si="13"/>
        <v>68779.800265449128</v>
      </c>
    </row>
    <row r="244" spans="2:7" ht="14.25" customHeight="1" x14ac:dyDescent="0.25">
      <c r="B244" s="19">
        <f t="shared" si="18"/>
        <v>190</v>
      </c>
      <c r="C244" s="15">
        <f t="shared" si="14"/>
        <v>687.8873078592386</v>
      </c>
      <c r="D244" s="15">
        <f t="shared" si="15"/>
        <v>143.09258211669146</v>
      </c>
      <c r="E244" s="15">
        <f t="shared" si="16"/>
        <v>544.79472574254714</v>
      </c>
      <c r="F244" s="15">
        <f t="shared" si="17"/>
        <v>30675.405008808317</v>
      </c>
      <c r="G244" s="15">
        <f t="shared" si="13"/>
        <v>69324.594991191683</v>
      </c>
    </row>
    <row r="245" spans="2:7" ht="14.25" customHeight="1" x14ac:dyDescent="0.25">
      <c r="B245" s="19">
        <f t="shared" si="18"/>
        <v>191</v>
      </c>
      <c r="C245" s="15">
        <f t="shared" si="14"/>
        <v>687.8873078592386</v>
      </c>
      <c r="D245" s="15">
        <f t="shared" si="15"/>
        <v>140.59560629037145</v>
      </c>
      <c r="E245" s="15">
        <f t="shared" si="16"/>
        <v>547.29170156886721</v>
      </c>
      <c r="F245" s="15">
        <f t="shared" si="17"/>
        <v>30128.113307239451</v>
      </c>
      <c r="G245" s="15">
        <f t="shared" si="13"/>
        <v>69871.886692760541</v>
      </c>
    </row>
    <row r="246" spans="2:7" ht="14.25" customHeight="1" x14ac:dyDescent="0.25">
      <c r="B246" s="19">
        <f t="shared" si="18"/>
        <v>192</v>
      </c>
      <c r="C246" s="15">
        <f t="shared" si="14"/>
        <v>687.8873078592386</v>
      </c>
      <c r="D246" s="15">
        <f t="shared" si="15"/>
        <v>138.08718599151416</v>
      </c>
      <c r="E246" s="15">
        <f t="shared" si="16"/>
        <v>549.80012186772444</v>
      </c>
      <c r="F246" s="15">
        <f t="shared" si="17"/>
        <v>29578.313185371728</v>
      </c>
      <c r="G246" s="15">
        <f t="shared" si="13"/>
        <v>70421.68681462828</v>
      </c>
    </row>
    <row r="247" spans="2:7" ht="14.25" customHeight="1" x14ac:dyDescent="0.25">
      <c r="B247" s="19">
        <f t="shared" si="18"/>
        <v>193</v>
      </c>
      <c r="C247" s="15">
        <f t="shared" si="14"/>
        <v>687.8873078592386</v>
      </c>
      <c r="D247" s="15">
        <f t="shared" si="15"/>
        <v>135.56726876628707</v>
      </c>
      <c r="E247" s="15">
        <f t="shared" si="16"/>
        <v>552.32003909295156</v>
      </c>
      <c r="F247" s="15">
        <f t="shared" si="17"/>
        <v>29025.993146278775</v>
      </c>
      <c r="G247" s="15">
        <f t="shared" ref="G247:G310" si="19">+$E$8-F247</f>
        <v>70974.006853721221</v>
      </c>
    </row>
    <row r="248" spans="2:7" ht="14.25" customHeight="1" x14ac:dyDescent="0.25">
      <c r="B248" s="19">
        <f t="shared" si="18"/>
        <v>194</v>
      </c>
      <c r="C248" s="15">
        <f t="shared" ref="C248:C311" si="20">IF(F247&lt;0.01,0,$E$11)</f>
        <v>687.8873078592386</v>
      </c>
      <c r="D248" s="15">
        <f t="shared" ref="D248:D311" si="21">IF(F247&lt;0,0,(F247*$E$10/12))</f>
        <v>133.03580192044438</v>
      </c>
      <c r="E248" s="15">
        <f t="shared" ref="E248:E311" si="22">C248-D248</f>
        <v>554.85150593879416</v>
      </c>
      <c r="F248" s="15">
        <f t="shared" ref="F248:F311" si="23">F247-E248</f>
        <v>28471.141640339982</v>
      </c>
      <c r="G248" s="15">
        <f t="shared" si="19"/>
        <v>71528.858359660022</v>
      </c>
    </row>
    <row r="249" spans="2:7" ht="14.25" customHeight="1" x14ac:dyDescent="0.25">
      <c r="B249" s="19">
        <f t="shared" ref="B249:B312" si="24">+B248+1</f>
        <v>195</v>
      </c>
      <c r="C249" s="15">
        <f t="shared" si="20"/>
        <v>687.8873078592386</v>
      </c>
      <c r="D249" s="15">
        <f t="shared" si="21"/>
        <v>130.49273251822493</v>
      </c>
      <c r="E249" s="15">
        <f t="shared" si="22"/>
        <v>557.39457534101371</v>
      </c>
      <c r="F249" s="15">
        <f t="shared" si="23"/>
        <v>27913.747064998966</v>
      </c>
      <c r="G249" s="15">
        <f t="shared" si="19"/>
        <v>72086.25293500103</v>
      </c>
    </row>
    <row r="250" spans="2:7" ht="14.25" customHeight="1" x14ac:dyDescent="0.25">
      <c r="B250" s="19">
        <f t="shared" si="24"/>
        <v>196</v>
      </c>
      <c r="C250" s="15">
        <f t="shared" si="20"/>
        <v>687.8873078592386</v>
      </c>
      <c r="D250" s="15">
        <f t="shared" si="21"/>
        <v>127.93800738124526</v>
      </c>
      <c r="E250" s="15">
        <f t="shared" si="22"/>
        <v>559.94930047799335</v>
      </c>
      <c r="F250" s="15">
        <f t="shared" si="23"/>
        <v>27353.797764520972</v>
      </c>
      <c r="G250" s="15">
        <f t="shared" si="19"/>
        <v>72646.202235479024</v>
      </c>
    </row>
    <row r="251" spans="2:7" ht="14.25" customHeight="1" x14ac:dyDescent="0.25">
      <c r="B251" s="19">
        <f t="shared" si="24"/>
        <v>197</v>
      </c>
      <c r="C251" s="15">
        <f t="shared" si="20"/>
        <v>687.8873078592386</v>
      </c>
      <c r="D251" s="15">
        <f t="shared" si="21"/>
        <v>125.37157308738779</v>
      </c>
      <c r="E251" s="15">
        <f t="shared" si="22"/>
        <v>562.51573477185082</v>
      </c>
      <c r="F251" s="15">
        <f t="shared" si="23"/>
        <v>26791.28202974912</v>
      </c>
      <c r="G251" s="15">
        <f t="shared" si="19"/>
        <v>73208.717970250873</v>
      </c>
    </row>
    <row r="252" spans="2:7" ht="14.25" customHeight="1" x14ac:dyDescent="0.25">
      <c r="B252" s="19">
        <f t="shared" si="24"/>
        <v>198</v>
      </c>
      <c r="C252" s="15">
        <f t="shared" si="20"/>
        <v>687.8873078592386</v>
      </c>
      <c r="D252" s="15">
        <f t="shared" si="21"/>
        <v>122.79337596968345</v>
      </c>
      <c r="E252" s="15">
        <f t="shared" si="22"/>
        <v>565.09393188955517</v>
      </c>
      <c r="F252" s="15">
        <f t="shared" si="23"/>
        <v>26226.188097859565</v>
      </c>
      <c r="G252" s="15">
        <f t="shared" si="19"/>
        <v>73773.811902140442</v>
      </c>
    </row>
    <row r="253" spans="2:7" ht="14.25" customHeight="1" x14ac:dyDescent="0.25">
      <c r="B253" s="19">
        <f t="shared" si="24"/>
        <v>199</v>
      </c>
      <c r="C253" s="15">
        <f t="shared" si="20"/>
        <v>687.8873078592386</v>
      </c>
      <c r="D253" s="15">
        <f t="shared" si="21"/>
        <v>120.20336211518968</v>
      </c>
      <c r="E253" s="15">
        <f t="shared" si="22"/>
        <v>567.68394574404897</v>
      </c>
      <c r="F253" s="15">
        <f t="shared" si="23"/>
        <v>25658.504152115518</v>
      </c>
      <c r="G253" s="15">
        <f t="shared" si="19"/>
        <v>74341.495847884478</v>
      </c>
    </row>
    <row r="254" spans="2:7" ht="14.25" customHeight="1" x14ac:dyDescent="0.25">
      <c r="B254" s="19">
        <f t="shared" si="24"/>
        <v>200</v>
      </c>
      <c r="C254" s="15">
        <f t="shared" si="20"/>
        <v>687.8873078592386</v>
      </c>
      <c r="D254" s="15">
        <f t="shared" si="21"/>
        <v>117.60147736386278</v>
      </c>
      <c r="E254" s="15">
        <f t="shared" si="22"/>
        <v>570.28583049537588</v>
      </c>
      <c r="F254" s="15">
        <f t="shared" si="23"/>
        <v>25088.218321620141</v>
      </c>
      <c r="G254" s="15">
        <f t="shared" si="19"/>
        <v>74911.781678379863</v>
      </c>
    </row>
    <row r="255" spans="2:7" ht="14.25" customHeight="1" x14ac:dyDescent="0.25">
      <c r="B255" s="19">
        <f t="shared" si="24"/>
        <v>201</v>
      </c>
      <c r="C255" s="15">
        <f t="shared" si="20"/>
        <v>687.8873078592386</v>
      </c>
      <c r="D255" s="15">
        <f t="shared" si="21"/>
        <v>114.98766730742564</v>
      </c>
      <c r="E255" s="15">
        <f t="shared" si="22"/>
        <v>572.89964055181292</v>
      </c>
      <c r="F255" s="15">
        <f t="shared" si="23"/>
        <v>24515.318681068329</v>
      </c>
      <c r="G255" s="15">
        <f t="shared" si="19"/>
        <v>75484.681318931674</v>
      </c>
    </row>
    <row r="256" spans="2:7" ht="14.25" customHeight="1" x14ac:dyDescent="0.25">
      <c r="B256" s="19">
        <f t="shared" si="24"/>
        <v>202</v>
      </c>
      <c r="C256" s="15">
        <f t="shared" si="20"/>
        <v>687.8873078592386</v>
      </c>
      <c r="D256" s="15">
        <f t="shared" si="21"/>
        <v>112.36187728822983</v>
      </c>
      <c r="E256" s="15">
        <f t="shared" si="22"/>
        <v>575.52543057100877</v>
      </c>
      <c r="F256" s="15">
        <f t="shared" si="23"/>
        <v>23939.793250497321</v>
      </c>
      <c r="G256" s="15">
        <f t="shared" si="19"/>
        <v>76060.206749502686</v>
      </c>
    </row>
    <row r="257" spans="2:7" ht="14.25" customHeight="1" x14ac:dyDescent="0.25">
      <c r="B257" s="19">
        <f t="shared" si="24"/>
        <v>203</v>
      </c>
      <c r="C257" s="15">
        <f t="shared" si="20"/>
        <v>687.8873078592386</v>
      </c>
      <c r="D257" s="15">
        <f t="shared" si="21"/>
        <v>109.72405239811273</v>
      </c>
      <c r="E257" s="15">
        <f t="shared" si="22"/>
        <v>578.16325546112591</v>
      </c>
      <c r="F257" s="15">
        <f t="shared" si="23"/>
        <v>23361.629995036197</v>
      </c>
      <c r="G257" s="15">
        <f t="shared" si="19"/>
        <v>76638.370004963799</v>
      </c>
    </row>
    <row r="258" spans="2:7" ht="14.25" customHeight="1" x14ac:dyDescent="0.25">
      <c r="B258" s="19">
        <f t="shared" si="24"/>
        <v>204</v>
      </c>
      <c r="C258" s="15">
        <f t="shared" si="20"/>
        <v>687.8873078592386</v>
      </c>
      <c r="D258" s="15">
        <f t="shared" si="21"/>
        <v>107.07413747724924</v>
      </c>
      <c r="E258" s="15">
        <f t="shared" si="22"/>
        <v>580.81317038198938</v>
      </c>
      <c r="F258" s="15">
        <f t="shared" si="23"/>
        <v>22780.816824654208</v>
      </c>
      <c r="G258" s="15">
        <f t="shared" si="19"/>
        <v>77219.183175345795</v>
      </c>
    </row>
    <row r="259" spans="2:7" ht="14.25" customHeight="1" x14ac:dyDescent="0.25">
      <c r="B259" s="19">
        <f t="shared" si="24"/>
        <v>205</v>
      </c>
      <c r="C259" s="15">
        <f t="shared" si="20"/>
        <v>687.8873078592386</v>
      </c>
      <c r="D259" s="15">
        <f t="shared" si="21"/>
        <v>104.41207711299846</v>
      </c>
      <c r="E259" s="15">
        <f t="shared" si="22"/>
        <v>583.47523074624019</v>
      </c>
      <c r="F259" s="15">
        <f t="shared" si="23"/>
        <v>22197.341593907968</v>
      </c>
      <c r="G259" s="15">
        <f t="shared" si="19"/>
        <v>77802.658406092029</v>
      </c>
    </row>
    <row r="260" spans="2:7" ht="14.25" customHeight="1" x14ac:dyDescent="0.25">
      <c r="B260" s="19">
        <f t="shared" si="24"/>
        <v>206</v>
      </c>
      <c r="C260" s="15">
        <f t="shared" si="20"/>
        <v>687.8873078592386</v>
      </c>
      <c r="D260" s="15">
        <f t="shared" si="21"/>
        <v>101.73781563874485</v>
      </c>
      <c r="E260" s="15">
        <f t="shared" si="22"/>
        <v>586.14949222049381</v>
      </c>
      <c r="F260" s="15">
        <f t="shared" si="23"/>
        <v>21611.192101687473</v>
      </c>
      <c r="G260" s="15">
        <f t="shared" si="19"/>
        <v>78388.807898312531</v>
      </c>
    </row>
    <row r="261" spans="2:7" ht="14.25" customHeight="1" x14ac:dyDescent="0.25">
      <c r="B261" s="19">
        <f t="shared" si="24"/>
        <v>207</v>
      </c>
      <c r="C261" s="15">
        <f t="shared" si="20"/>
        <v>687.8873078592386</v>
      </c>
      <c r="D261" s="15">
        <f t="shared" si="21"/>
        <v>99.051297132734248</v>
      </c>
      <c r="E261" s="15">
        <f t="shared" si="22"/>
        <v>588.83601072650436</v>
      </c>
      <c r="F261" s="15">
        <f t="shared" si="23"/>
        <v>21022.35609096097</v>
      </c>
      <c r="G261" s="15">
        <f t="shared" si="19"/>
        <v>78977.643909039034</v>
      </c>
    </row>
    <row r="262" spans="2:7" ht="14.25" customHeight="1" x14ac:dyDescent="0.25">
      <c r="B262" s="19">
        <f t="shared" si="24"/>
        <v>208</v>
      </c>
      <c r="C262" s="15">
        <f t="shared" si="20"/>
        <v>687.8873078592386</v>
      </c>
      <c r="D262" s="15">
        <f t="shared" si="21"/>
        <v>96.352465416904451</v>
      </c>
      <c r="E262" s="15">
        <f t="shared" si="22"/>
        <v>591.53484244233414</v>
      </c>
      <c r="F262" s="15">
        <f t="shared" si="23"/>
        <v>20430.821248518634</v>
      </c>
      <c r="G262" s="15">
        <f t="shared" si="19"/>
        <v>79569.178751481362</v>
      </c>
    </row>
    <row r="263" spans="2:7" ht="14.25" customHeight="1" x14ac:dyDescent="0.25">
      <c r="B263" s="19">
        <f t="shared" si="24"/>
        <v>209</v>
      </c>
      <c r="C263" s="15">
        <f t="shared" si="20"/>
        <v>687.8873078592386</v>
      </c>
      <c r="D263" s="15">
        <f t="shared" si="21"/>
        <v>93.641264055710408</v>
      </c>
      <c r="E263" s="15">
        <f t="shared" si="22"/>
        <v>594.24604380352821</v>
      </c>
      <c r="F263" s="15">
        <f t="shared" si="23"/>
        <v>19836.575204715107</v>
      </c>
      <c r="G263" s="15">
        <f t="shared" si="19"/>
        <v>80163.424795284896</v>
      </c>
    </row>
    <row r="264" spans="2:7" ht="14.25" customHeight="1" x14ac:dyDescent="0.25">
      <c r="B264" s="19">
        <f t="shared" si="24"/>
        <v>210</v>
      </c>
      <c r="C264" s="15">
        <f t="shared" si="20"/>
        <v>687.8873078592386</v>
      </c>
      <c r="D264" s="15">
        <f t="shared" si="21"/>
        <v>90.91763635494425</v>
      </c>
      <c r="E264" s="15">
        <f t="shared" si="22"/>
        <v>596.96967150429441</v>
      </c>
      <c r="F264" s="15">
        <f t="shared" si="23"/>
        <v>19239.605533210812</v>
      </c>
      <c r="G264" s="15">
        <f t="shared" si="19"/>
        <v>80760.394466789192</v>
      </c>
    </row>
    <row r="265" spans="2:7" ht="14.25" customHeight="1" x14ac:dyDescent="0.25">
      <c r="B265" s="19">
        <f t="shared" si="24"/>
        <v>211</v>
      </c>
      <c r="C265" s="15">
        <f t="shared" si="20"/>
        <v>687.8873078592386</v>
      </c>
      <c r="D265" s="15">
        <f t="shared" si="21"/>
        <v>88.181525360549543</v>
      </c>
      <c r="E265" s="15">
        <f t="shared" si="22"/>
        <v>599.70578249868902</v>
      </c>
      <c r="F265" s="15">
        <f t="shared" si="23"/>
        <v>18639.899750712124</v>
      </c>
      <c r="G265" s="15">
        <f t="shared" si="19"/>
        <v>81360.100249287876</v>
      </c>
    </row>
    <row r="266" spans="2:7" ht="14.25" customHeight="1" x14ac:dyDescent="0.25">
      <c r="B266" s="19">
        <f t="shared" si="24"/>
        <v>212</v>
      </c>
      <c r="C266" s="15">
        <f t="shared" si="20"/>
        <v>687.8873078592386</v>
      </c>
      <c r="D266" s="15">
        <f t="shared" si="21"/>
        <v>85.432873857430579</v>
      </c>
      <c r="E266" s="15">
        <f t="shared" si="22"/>
        <v>602.45443400180807</v>
      </c>
      <c r="F266" s="15">
        <f t="shared" si="23"/>
        <v>18037.445316710317</v>
      </c>
      <c r="G266" s="15">
        <f t="shared" si="19"/>
        <v>81962.55468328968</v>
      </c>
    </row>
    <row r="267" spans="2:7" ht="14.25" customHeight="1" x14ac:dyDescent="0.25">
      <c r="B267" s="19">
        <f t="shared" si="24"/>
        <v>213</v>
      </c>
      <c r="C267" s="15">
        <f t="shared" si="20"/>
        <v>687.8873078592386</v>
      </c>
      <c r="D267" s="15">
        <f t="shared" si="21"/>
        <v>82.671624368255621</v>
      </c>
      <c r="E267" s="15">
        <f t="shared" si="22"/>
        <v>605.215683490983</v>
      </c>
      <c r="F267" s="15">
        <f t="shared" si="23"/>
        <v>17432.229633219333</v>
      </c>
      <c r="G267" s="15">
        <f t="shared" si="19"/>
        <v>82567.770366780664</v>
      </c>
    </row>
    <row r="268" spans="2:7" ht="14.25" customHeight="1" x14ac:dyDescent="0.25">
      <c r="B268" s="19">
        <f t="shared" si="24"/>
        <v>214</v>
      </c>
      <c r="C268" s="15">
        <f t="shared" si="20"/>
        <v>687.8873078592386</v>
      </c>
      <c r="D268" s="15">
        <f t="shared" si="21"/>
        <v>79.897719152255277</v>
      </c>
      <c r="E268" s="15">
        <f t="shared" si="22"/>
        <v>607.98958870698334</v>
      </c>
      <c r="F268" s="15">
        <f t="shared" si="23"/>
        <v>16824.240044512349</v>
      </c>
      <c r="G268" s="15">
        <f t="shared" si="19"/>
        <v>83175.759955487651</v>
      </c>
    </row>
    <row r="269" spans="2:7" ht="14.25" customHeight="1" x14ac:dyDescent="0.25">
      <c r="B269" s="19">
        <f t="shared" si="24"/>
        <v>215</v>
      </c>
      <c r="C269" s="15">
        <f t="shared" si="20"/>
        <v>687.8873078592386</v>
      </c>
      <c r="D269" s="15">
        <f t="shared" si="21"/>
        <v>77.111100204014932</v>
      </c>
      <c r="E269" s="15">
        <f t="shared" si="22"/>
        <v>610.77620765522363</v>
      </c>
      <c r="F269" s="15">
        <f t="shared" si="23"/>
        <v>16213.463836857125</v>
      </c>
      <c r="G269" s="15">
        <f t="shared" si="19"/>
        <v>83786.536163142882</v>
      </c>
    </row>
    <row r="270" spans="2:7" ht="14.25" customHeight="1" x14ac:dyDescent="0.25">
      <c r="B270" s="19">
        <f t="shared" si="24"/>
        <v>216</v>
      </c>
      <c r="C270" s="15">
        <f t="shared" si="20"/>
        <v>687.8873078592386</v>
      </c>
      <c r="D270" s="15">
        <f t="shared" si="21"/>
        <v>74.311709252261821</v>
      </c>
      <c r="E270" s="15">
        <f t="shared" si="22"/>
        <v>613.57559860697677</v>
      </c>
      <c r="F270" s="15">
        <f t="shared" si="23"/>
        <v>15599.888238250149</v>
      </c>
      <c r="G270" s="15">
        <f t="shared" si="19"/>
        <v>84400.111761749853</v>
      </c>
    </row>
    <row r="271" spans="2:7" ht="14.25" customHeight="1" x14ac:dyDescent="0.25">
      <c r="B271" s="19">
        <f t="shared" si="24"/>
        <v>217</v>
      </c>
      <c r="C271" s="15">
        <f t="shared" si="20"/>
        <v>687.8873078592386</v>
      </c>
      <c r="D271" s="15">
        <f t="shared" si="21"/>
        <v>71.499487758646509</v>
      </c>
      <c r="E271" s="15">
        <f t="shared" si="22"/>
        <v>616.38782010059208</v>
      </c>
      <c r="F271" s="15">
        <f t="shared" si="23"/>
        <v>14983.500418149557</v>
      </c>
      <c r="G271" s="15">
        <f t="shared" si="19"/>
        <v>85016.499581850439</v>
      </c>
    </row>
    <row r="272" spans="2:7" ht="14.25" customHeight="1" x14ac:dyDescent="0.25">
      <c r="B272" s="19">
        <f t="shared" si="24"/>
        <v>218</v>
      </c>
      <c r="C272" s="15">
        <f t="shared" si="20"/>
        <v>687.8873078592386</v>
      </c>
      <c r="D272" s="15">
        <f t="shared" si="21"/>
        <v>68.674376916518796</v>
      </c>
      <c r="E272" s="15">
        <f t="shared" si="22"/>
        <v>619.21293094271982</v>
      </c>
      <c r="F272" s="15">
        <f t="shared" si="23"/>
        <v>14364.287487206837</v>
      </c>
      <c r="G272" s="15">
        <f t="shared" si="19"/>
        <v>85635.712512793165</v>
      </c>
    </row>
    <row r="273" spans="2:7" ht="14.25" customHeight="1" x14ac:dyDescent="0.25">
      <c r="B273" s="19">
        <f t="shared" si="24"/>
        <v>219</v>
      </c>
      <c r="C273" s="15">
        <f t="shared" si="20"/>
        <v>687.8873078592386</v>
      </c>
      <c r="D273" s="15">
        <f t="shared" si="21"/>
        <v>65.836317649698003</v>
      </c>
      <c r="E273" s="15">
        <f t="shared" si="22"/>
        <v>622.0509902095406</v>
      </c>
      <c r="F273" s="15">
        <f t="shared" si="23"/>
        <v>13742.236496997297</v>
      </c>
      <c r="G273" s="15">
        <f t="shared" si="19"/>
        <v>86257.763503002701</v>
      </c>
    </row>
    <row r="274" spans="2:7" ht="14.25" customHeight="1" x14ac:dyDescent="0.25">
      <c r="B274" s="19">
        <f t="shared" si="24"/>
        <v>220</v>
      </c>
      <c r="C274" s="15">
        <f t="shared" si="20"/>
        <v>687.8873078592386</v>
      </c>
      <c r="D274" s="15">
        <f t="shared" si="21"/>
        <v>62.98525061123761</v>
      </c>
      <c r="E274" s="15">
        <f t="shared" si="22"/>
        <v>624.90205724800103</v>
      </c>
      <c r="F274" s="15">
        <f t="shared" si="23"/>
        <v>13117.334439749297</v>
      </c>
      <c r="G274" s="15">
        <f t="shared" si="19"/>
        <v>86882.665560250709</v>
      </c>
    </row>
    <row r="275" spans="2:7" ht="14.25" customHeight="1" x14ac:dyDescent="0.25">
      <c r="B275" s="19">
        <f t="shared" si="24"/>
        <v>221</v>
      </c>
      <c r="C275" s="15">
        <f t="shared" si="20"/>
        <v>687.8873078592386</v>
      </c>
      <c r="D275" s="15">
        <f t="shared" si="21"/>
        <v>60.121116182184274</v>
      </c>
      <c r="E275" s="15">
        <f t="shared" si="22"/>
        <v>627.76619167705428</v>
      </c>
      <c r="F275" s="15">
        <f t="shared" si="23"/>
        <v>12489.568248072243</v>
      </c>
      <c r="G275" s="15">
        <f t="shared" si="19"/>
        <v>87510.431751927754</v>
      </c>
    </row>
    <row r="276" spans="2:7" ht="14.25" customHeight="1" x14ac:dyDescent="0.25">
      <c r="B276" s="19">
        <f t="shared" si="24"/>
        <v>222</v>
      </c>
      <c r="C276" s="15">
        <f t="shared" si="20"/>
        <v>687.8873078592386</v>
      </c>
      <c r="D276" s="15">
        <f t="shared" si="21"/>
        <v>57.243854470331115</v>
      </c>
      <c r="E276" s="15">
        <f t="shared" si="22"/>
        <v>630.64345338890746</v>
      </c>
      <c r="F276" s="15">
        <f t="shared" si="23"/>
        <v>11858.924794683335</v>
      </c>
      <c r="G276" s="15">
        <f t="shared" si="19"/>
        <v>88141.075205316665</v>
      </c>
    </row>
    <row r="277" spans="2:7" ht="14.25" customHeight="1" x14ac:dyDescent="0.25">
      <c r="B277" s="19">
        <f t="shared" si="24"/>
        <v>223</v>
      </c>
      <c r="C277" s="15">
        <f t="shared" si="20"/>
        <v>687.8873078592386</v>
      </c>
      <c r="D277" s="15">
        <f t="shared" si="21"/>
        <v>54.353405308965286</v>
      </c>
      <c r="E277" s="15">
        <f t="shared" si="22"/>
        <v>633.5339025502733</v>
      </c>
      <c r="F277" s="15">
        <f t="shared" si="23"/>
        <v>11225.390892133062</v>
      </c>
      <c r="G277" s="15">
        <f t="shared" si="19"/>
        <v>88774.609107866941</v>
      </c>
    </row>
    <row r="278" spans="2:7" ht="14.25" customHeight="1" x14ac:dyDescent="0.25">
      <c r="B278" s="19">
        <f t="shared" si="24"/>
        <v>224</v>
      </c>
      <c r="C278" s="15">
        <f t="shared" si="20"/>
        <v>687.8873078592386</v>
      </c>
      <c r="D278" s="15">
        <f t="shared" si="21"/>
        <v>51.44970825560987</v>
      </c>
      <c r="E278" s="15">
        <f t="shared" si="22"/>
        <v>636.43759960362877</v>
      </c>
      <c r="F278" s="15">
        <f t="shared" si="23"/>
        <v>10588.953292529433</v>
      </c>
      <c r="G278" s="15">
        <f t="shared" si="19"/>
        <v>89411.046707470567</v>
      </c>
    </row>
    <row r="279" spans="2:7" ht="14.25" customHeight="1" x14ac:dyDescent="0.25">
      <c r="B279" s="19">
        <f t="shared" si="24"/>
        <v>225</v>
      </c>
      <c r="C279" s="15">
        <f t="shared" si="20"/>
        <v>687.8873078592386</v>
      </c>
      <c r="D279" s="15">
        <f t="shared" si="21"/>
        <v>48.532702590759904</v>
      </c>
      <c r="E279" s="15">
        <f t="shared" si="22"/>
        <v>639.35460526847874</v>
      </c>
      <c r="F279" s="15">
        <f t="shared" si="23"/>
        <v>9949.5986872609537</v>
      </c>
      <c r="G279" s="15">
        <f t="shared" si="19"/>
        <v>90050.40131273905</v>
      </c>
    </row>
    <row r="280" spans="2:7" ht="14.25" customHeight="1" x14ac:dyDescent="0.25">
      <c r="B280" s="19">
        <f t="shared" si="24"/>
        <v>226</v>
      </c>
      <c r="C280" s="15">
        <f t="shared" si="20"/>
        <v>687.8873078592386</v>
      </c>
      <c r="D280" s="15">
        <f t="shared" si="21"/>
        <v>45.602327316612701</v>
      </c>
      <c r="E280" s="15">
        <f t="shared" si="22"/>
        <v>642.28498054262593</v>
      </c>
      <c r="F280" s="15">
        <f t="shared" si="23"/>
        <v>9307.313706718327</v>
      </c>
      <c r="G280" s="15">
        <f t="shared" si="19"/>
        <v>90692.686293281673</v>
      </c>
    </row>
    <row r="281" spans="2:7" ht="14.25" customHeight="1" x14ac:dyDescent="0.25">
      <c r="B281" s="19">
        <f t="shared" si="24"/>
        <v>227</v>
      </c>
      <c r="C281" s="15">
        <f t="shared" si="20"/>
        <v>687.8873078592386</v>
      </c>
      <c r="D281" s="15">
        <f t="shared" si="21"/>
        <v>42.658521155792336</v>
      </c>
      <c r="E281" s="15">
        <f t="shared" si="22"/>
        <v>645.2287867034463</v>
      </c>
      <c r="F281" s="15">
        <f t="shared" si="23"/>
        <v>8662.0849200148805</v>
      </c>
      <c r="G281" s="15">
        <f t="shared" si="19"/>
        <v>91337.91507998512</v>
      </c>
    </row>
    <row r="282" spans="2:7" ht="14.25" customHeight="1" x14ac:dyDescent="0.25">
      <c r="B282" s="19">
        <f t="shared" si="24"/>
        <v>228</v>
      </c>
      <c r="C282" s="15">
        <f t="shared" si="20"/>
        <v>687.8873078592386</v>
      </c>
      <c r="D282" s="15">
        <f t="shared" si="21"/>
        <v>39.701222550068202</v>
      </c>
      <c r="E282" s="15">
        <f t="shared" si="22"/>
        <v>648.18608530917038</v>
      </c>
      <c r="F282" s="15">
        <f t="shared" si="23"/>
        <v>8013.8988347057102</v>
      </c>
      <c r="G282" s="15">
        <f t="shared" si="19"/>
        <v>91986.101165294283</v>
      </c>
    </row>
    <row r="283" spans="2:7" ht="14.25" customHeight="1" x14ac:dyDescent="0.25">
      <c r="B283" s="19">
        <f t="shared" si="24"/>
        <v>229</v>
      </c>
      <c r="C283" s="15">
        <f t="shared" si="20"/>
        <v>687.8873078592386</v>
      </c>
      <c r="D283" s="15">
        <f t="shared" si="21"/>
        <v>36.73036965906784</v>
      </c>
      <c r="E283" s="15">
        <f t="shared" si="22"/>
        <v>651.15693820017077</v>
      </c>
      <c r="F283" s="15">
        <f t="shared" si="23"/>
        <v>7362.7418965055394</v>
      </c>
      <c r="G283" s="15">
        <f t="shared" si="19"/>
        <v>92637.25810349446</v>
      </c>
    </row>
    <row r="284" spans="2:7" ht="14.25" customHeight="1" x14ac:dyDescent="0.25">
      <c r="B284" s="19">
        <f t="shared" si="24"/>
        <v>230</v>
      </c>
      <c r="C284" s="15">
        <f t="shared" si="20"/>
        <v>687.8873078592386</v>
      </c>
      <c r="D284" s="15">
        <f t="shared" si="21"/>
        <v>33.745900358983725</v>
      </c>
      <c r="E284" s="15">
        <f t="shared" si="22"/>
        <v>654.1414075002549</v>
      </c>
      <c r="F284" s="15">
        <f t="shared" si="23"/>
        <v>6708.6004890052845</v>
      </c>
      <c r="G284" s="15">
        <f t="shared" si="19"/>
        <v>93291.399510994714</v>
      </c>
    </row>
    <row r="285" spans="2:7" ht="14.25" customHeight="1" x14ac:dyDescent="0.25">
      <c r="B285" s="19">
        <f t="shared" si="24"/>
        <v>231</v>
      </c>
      <c r="C285" s="15">
        <f t="shared" si="20"/>
        <v>687.8873078592386</v>
      </c>
      <c r="D285" s="15">
        <f t="shared" si="21"/>
        <v>30.747752241274224</v>
      </c>
      <c r="E285" s="15">
        <f t="shared" si="22"/>
        <v>657.13955561796433</v>
      </c>
      <c r="F285" s="15">
        <f t="shared" si="23"/>
        <v>6051.4609333873204</v>
      </c>
      <c r="G285" s="15">
        <f t="shared" si="19"/>
        <v>93948.539066612677</v>
      </c>
    </row>
    <row r="286" spans="2:7" ht="14.25" customHeight="1" x14ac:dyDescent="0.25">
      <c r="B286" s="19">
        <f t="shared" si="24"/>
        <v>232</v>
      </c>
      <c r="C286" s="15">
        <f t="shared" si="20"/>
        <v>687.8873078592386</v>
      </c>
      <c r="D286" s="15">
        <f t="shared" si="21"/>
        <v>27.735862611358552</v>
      </c>
      <c r="E286" s="15">
        <f t="shared" si="22"/>
        <v>660.15144524788002</v>
      </c>
      <c r="F286" s="15">
        <f t="shared" si="23"/>
        <v>5391.3094881394409</v>
      </c>
      <c r="G286" s="15">
        <f t="shared" si="19"/>
        <v>94608.690511860565</v>
      </c>
    </row>
    <row r="287" spans="2:7" ht="14.25" customHeight="1" x14ac:dyDescent="0.25">
      <c r="B287" s="19">
        <f t="shared" si="24"/>
        <v>233</v>
      </c>
      <c r="C287" s="15">
        <f t="shared" si="20"/>
        <v>687.8873078592386</v>
      </c>
      <c r="D287" s="15">
        <f t="shared" si="21"/>
        <v>24.710168487305769</v>
      </c>
      <c r="E287" s="15">
        <f t="shared" si="22"/>
        <v>663.17713937193287</v>
      </c>
      <c r="F287" s="15">
        <f t="shared" si="23"/>
        <v>4728.1323487675081</v>
      </c>
      <c r="G287" s="15">
        <f t="shared" si="19"/>
        <v>95271.867651232489</v>
      </c>
    </row>
    <row r="288" spans="2:7" ht="14.25" customHeight="1" x14ac:dyDescent="0.25">
      <c r="B288" s="19">
        <f t="shared" si="24"/>
        <v>234</v>
      </c>
      <c r="C288" s="15">
        <f t="shared" si="20"/>
        <v>687.8873078592386</v>
      </c>
      <c r="D288" s="15">
        <f t="shared" si="21"/>
        <v>21.670606598517747</v>
      </c>
      <c r="E288" s="15">
        <f t="shared" si="22"/>
        <v>666.21670126072081</v>
      </c>
      <c r="F288" s="15">
        <f t="shared" si="23"/>
        <v>4061.9156475067875</v>
      </c>
      <c r="G288" s="15">
        <f t="shared" si="19"/>
        <v>95938.084352493213</v>
      </c>
    </row>
    <row r="289" spans="2:7" ht="14.25" customHeight="1" x14ac:dyDescent="0.25">
      <c r="B289" s="19">
        <f t="shared" si="24"/>
        <v>235</v>
      </c>
      <c r="C289" s="15">
        <f t="shared" si="20"/>
        <v>687.8873078592386</v>
      </c>
      <c r="D289" s="15">
        <f t="shared" si="21"/>
        <v>18.61711338440611</v>
      </c>
      <c r="E289" s="15">
        <f t="shared" si="22"/>
        <v>669.27019447483246</v>
      </c>
      <c r="F289" s="15">
        <f t="shared" si="23"/>
        <v>3392.6454530319552</v>
      </c>
      <c r="G289" s="15">
        <f t="shared" si="19"/>
        <v>96607.354546968039</v>
      </c>
    </row>
    <row r="290" spans="2:7" ht="14.25" customHeight="1" x14ac:dyDescent="0.25">
      <c r="B290" s="19">
        <f t="shared" si="24"/>
        <v>236</v>
      </c>
      <c r="C290" s="15">
        <f t="shared" si="20"/>
        <v>687.8873078592386</v>
      </c>
      <c r="D290" s="15">
        <f t="shared" si="21"/>
        <v>15.549624993063128</v>
      </c>
      <c r="E290" s="15">
        <f t="shared" si="22"/>
        <v>672.33768286617544</v>
      </c>
      <c r="F290" s="15">
        <f t="shared" si="23"/>
        <v>2720.3077701657799</v>
      </c>
      <c r="G290" s="15">
        <f t="shared" si="19"/>
        <v>97279.692229834225</v>
      </c>
    </row>
    <row r="291" spans="2:7" ht="14.25" customHeight="1" x14ac:dyDescent="0.25">
      <c r="B291" s="19">
        <f t="shared" si="24"/>
        <v>237</v>
      </c>
      <c r="C291" s="15">
        <f t="shared" si="20"/>
        <v>687.8873078592386</v>
      </c>
      <c r="D291" s="15">
        <f t="shared" si="21"/>
        <v>12.46807727992649</v>
      </c>
      <c r="E291" s="15">
        <f t="shared" si="22"/>
        <v>675.41923057931217</v>
      </c>
      <c r="F291" s="15">
        <f t="shared" si="23"/>
        <v>2044.8885395864677</v>
      </c>
      <c r="G291" s="15">
        <f t="shared" si="19"/>
        <v>97955.111460413536</v>
      </c>
    </row>
    <row r="292" spans="2:7" ht="14.25" customHeight="1" x14ac:dyDescent="0.25">
      <c r="B292" s="19">
        <f t="shared" si="24"/>
        <v>238</v>
      </c>
      <c r="C292" s="15">
        <f t="shared" si="20"/>
        <v>687.8873078592386</v>
      </c>
      <c r="D292" s="15">
        <f t="shared" si="21"/>
        <v>9.3724058064379765</v>
      </c>
      <c r="E292" s="15">
        <f t="shared" si="22"/>
        <v>678.51490205280061</v>
      </c>
      <c r="F292" s="15">
        <f t="shared" si="23"/>
        <v>1366.3736375336671</v>
      </c>
      <c r="G292" s="15">
        <f t="shared" si="19"/>
        <v>98633.626362466326</v>
      </c>
    </row>
    <row r="293" spans="2:7" ht="14.25" customHeight="1" x14ac:dyDescent="0.25">
      <c r="B293" s="19">
        <f t="shared" si="24"/>
        <v>239</v>
      </c>
      <c r="C293" s="15">
        <f t="shared" si="20"/>
        <v>687.8873078592386</v>
      </c>
      <c r="D293" s="15">
        <f t="shared" si="21"/>
        <v>6.2625458386959743</v>
      </c>
      <c r="E293" s="15">
        <f t="shared" si="22"/>
        <v>681.62476202054268</v>
      </c>
      <c r="F293" s="15">
        <f t="shared" si="23"/>
        <v>684.7488755131244</v>
      </c>
      <c r="G293" s="15">
        <f t="shared" si="19"/>
        <v>99315.25112448688</v>
      </c>
    </row>
    <row r="294" spans="2:7" ht="14.25" customHeight="1" x14ac:dyDescent="0.25">
      <c r="B294" s="19">
        <f t="shared" si="24"/>
        <v>240</v>
      </c>
      <c r="C294" s="15">
        <f t="shared" si="20"/>
        <v>687.8873078592386</v>
      </c>
      <c r="D294" s="15">
        <f t="shared" si="21"/>
        <v>3.1384323461018204</v>
      </c>
      <c r="E294" s="15">
        <f t="shared" si="22"/>
        <v>684.7488755131368</v>
      </c>
      <c r="F294" s="15">
        <f t="shared" si="23"/>
        <v>-1.2391865311656147E-11</v>
      </c>
      <c r="G294" s="15">
        <f t="shared" si="19"/>
        <v>100000.00000000001</v>
      </c>
    </row>
    <row r="295" spans="2:7" ht="14.25" customHeight="1" x14ac:dyDescent="0.25">
      <c r="B295" s="19">
        <f t="shared" si="24"/>
        <v>241</v>
      </c>
      <c r="C295" s="15">
        <f t="shared" si="20"/>
        <v>0</v>
      </c>
      <c r="D295" s="15">
        <f t="shared" si="21"/>
        <v>0</v>
      </c>
      <c r="E295" s="15">
        <f t="shared" si="22"/>
        <v>0</v>
      </c>
      <c r="F295" s="15">
        <f t="shared" si="23"/>
        <v>-1.2391865311656147E-11</v>
      </c>
      <c r="G295" s="15">
        <f t="shared" si="19"/>
        <v>100000.00000000001</v>
      </c>
    </row>
    <row r="296" spans="2:7" ht="14.25" customHeight="1" x14ac:dyDescent="0.25">
      <c r="B296" s="19">
        <f t="shared" si="24"/>
        <v>242</v>
      </c>
      <c r="C296" s="15">
        <f t="shared" si="20"/>
        <v>0</v>
      </c>
      <c r="D296" s="15">
        <f t="shared" si="21"/>
        <v>0</v>
      </c>
      <c r="E296" s="15">
        <f t="shared" si="22"/>
        <v>0</v>
      </c>
      <c r="F296" s="15">
        <f t="shared" si="23"/>
        <v>-1.2391865311656147E-11</v>
      </c>
      <c r="G296" s="15">
        <f t="shared" si="19"/>
        <v>100000.00000000001</v>
      </c>
    </row>
    <row r="297" spans="2:7" ht="14.25" customHeight="1" x14ac:dyDescent="0.25">
      <c r="B297" s="19">
        <f t="shared" si="24"/>
        <v>243</v>
      </c>
      <c r="C297" s="15">
        <f t="shared" si="20"/>
        <v>0</v>
      </c>
      <c r="D297" s="15">
        <f t="shared" si="21"/>
        <v>0</v>
      </c>
      <c r="E297" s="15">
        <f t="shared" si="22"/>
        <v>0</v>
      </c>
      <c r="F297" s="15">
        <f t="shared" si="23"/>
        <v>-1.2391865311656147E-11</v>
      </c>
      <c r="G297" s="15">
        <f t="shared" si="19"/>
        <v>100000.00000000001</v>
      </c>
    </row>
    <row r="298" spans="2:7" ht="14.25" customHeight="1" x14ac:dyDescent="0.25">
      <c r="B298" s="19">
        <f t="shared" si="24"/>
        <v>244</v>
      </c>
      <c r="C298" s="15">
        <f t="shared" si="20"/>
        <v>0</v>
      </c>
      <c r="D298" s="15">
        <f t="shared" si="21"/>
        <v>0</v>
      </c>
      <c r="E298" s="15">
        <f t="shared" si="22"/>
        <v>0</v>
      </c>
      <c r="F298" s="15">
        <f t="shared" si="23"/>
        <v>-1.2391865311656147E-11</v>
      </c>
      <c r="G298" s="15">
        <f t="shared" si="19"/>
        <v>100000.00000000001</v>
      </c>
    </row>
    <row r="299" spans="2:7" ht="14.25" customHeight="1" x14ac:dyDescent="0.25">
      <c r="B299" s="19">
        <f t="shared" si="24"/>
        <v>245</v>
      </c>
      <c r="C299" s="15">
        <f t="shared" si="20"/>
        <v>0</v>
      </c>
      <c r="D299" s="15">
        <f t="shared" si="21"/>
        <v>0</v>
      </c>
      <c r="E299" s="15">
        <f t="shared" si="22"/>
        <v>0</v>
      </c>
      <c r="F299" s="15">
        <f t="shared" si="23"/>
        <v>-1.2391865311656147E-11</v>
      </c>
      <c r="G299" s="15">
        <f t="shared" si="19"/>
        <v>100000.00000000001</v>
      </c>
    </row>
    <row r="300" spans="2:7" ht="14.25" customHeight="1" x14ac:dyDescent="0.25">
      <c r="B300" s="19">
        <f t="shared" si="24"/>
        <v>246</v>
      </c>
      <c r="C300" s="15">
        <f t="shared" si="20"/>
        <v>0</v>
      </c>
      <c r="D300" s="15">
        <f t="shared" si="21"/>
        <v>0</v>
      </c>
      <c r="E300" s="15">
        <f t="shared" si="22"/>
        <v>0</v>
      </c>
      <c r="F300" s="15">
        <f t="shared" si="23"/>
        <v>-1.2391865311656147E-11</v>
      </c>
      <c r="G300" s="15">
        <f t="shared" si="19"/>
        <v>100000.00000000001</v>
      </c>
    </row>
    <row r="301" spans="2:7" ht="14.25" customHeight="1" x14ac:dyDescent="0.25">
      <c r="B301" s="19">
        <f t="shared" si="24"/>
        <v>247</v>
      </c>
      <c r="C301" s="15">
        <f t="shared" si="20"/>
        <v>0</v>
      </c>
      <c r="D301" s="15">
        <f t="shared" si="21"/>
        <v>0</v>
      </c>
      <c r="E301" s="15">
        <f t="shared" si="22"/>
        <v>0</v>
      </c>
      <c r="F301" s="15">
        <f t="shared" si="23"/>
        <v>-1.2391865311656147E-11</v>
      </c>
      <c r="G301" s="15">
        <f t="shared" si="19"/>
        <v>100000.00000000001</v>
      </c>
    </row>
    <row r="302" spans="2:7" ht="14.25" customHeight="1" x14ac:dyDescent="0.25">
      <c r="B302" s="19">
        <f t="shared" si="24"/>
        <v>248</v>
      </c>
      <c r="C302" s="15">
        <f t="shared" si="20"/>
        <v>0</v>
      </c>
      <c r="D302" s="15">
        <f t="shared" si="21"/>
        <v>0</v>
      </c>
      <c r="E302" s="15">
        <f t="shared" si="22"/>
        <v>0</v>
      </c>
      <c r="F302" s="15">
        <f t="shared" si="23"/>
        <v>-1.2391865311656147E-11</v>
      </c>
      <c r="G302" s="15">
        <f t="shared" si="19"/>
        <v>100000.00000000001</v>
      </c>
    </row>
    <row r="303" spans="2:7" ht="14.25" customHeight="1" x14ac:dyDescent="0.25">
      <c r="B303" s="19">
        <f t="shared" si="24"/>
        <v>249</v>
      </c>
      <c r="C303" s="15">
        <f t="shared" si="20"/>
        <v>0</v>
      </c>
      <c r="D303" s="15">
        <f t="shared" si="21"/>
        <v>0</v>
      </c>
      <c r="E303" s="15">
        <f t="shared" si="22"/>
        <v>0</v>
      </c>
      <c r="F303" s="15">
        <f t="shared" si="23"/>
        <v>-1.2391865311656147E-11</v>
      </c>
      <c r="G303" s="15">
        <f t="shared" si="19"/>
        <v>100000.00000000001</v>
      </c>
    </row>
    <row r="304" spans="2:7" ht="14.25" customHeight="1" x14ac:dyDescent="0.25">
      <c r="B304" s="19">
        <f t="shared" si="24"/>
        <v>250</v>
      </c>
      <c r="C304" s="15">
        <f t="shared" si="20"/>
        <v>0</v>
      </c>
      <c r="D304" s="15">
        <f t="shared" si="21"/>
        <v>0</v>
      </c>
      <c r="E304" s="15">
        <f t="shared" si="22"/>
        <v>0</v>
      </c>
      <c r="F304" s="15">
        <f t="shared" si="23"/>
        <v>-1.2391865311656147E-11</v>
      </c>
      <c r="G304" s="15">
        <f t="shared" si="19"/>
        <v>100000.00000000001</v>
      </c>
    </row>
    <row r="305" spans="2:7" ht="14.25" customHeight="1" x14ac:dyDescent="0.25">
      <c r="B305" s="19">
        <f t="shared" si="24"/>
        <v>251</v>
      </c>
      <c r="C305" s="15">
        <f t="shared" si="20"/>
        <v>0</v>
      </c>
      <c r="D305" s="15">
        <f t="shared" si="21"/>
        <v>0</v>
      </c>
      <c r="E305" s="15">
        <f t="shared" si="22"/>
        <v>0</v>
      </c>
      <c r="F305" s="15">
        <f t="shared" si="23"/>
        <v>-1.2391865311656147E-11</v>
      </c>
      <c r="G305" s="15">
        <f t="shared" si="19"/>
        <v>100000.00000000001</v>
      </c>
    </row>
    <row r="306" spans="2:7" ht="14.25" customHeight="1" x14ac:dyDescent="0.25">
      <c r="B306" s="19">
        <f t="shared" si="24"/>
        <v>252</v>
      </c>
      <c r="C306" s="15">
        <f t="shared" si="20"/>
        <v>0</v>
      </c>
      <c r="D306" s="15">
        <f t="shared" si="21"/>
        <v>0</v>
      </c>
      <c r="E306" s="15">
        <f t="shared" si="22"/>
        <v>0</v>
      </c>
      <c r="F306" s="15">
        <f t="shared" si="23"/>
        <v>-1.2391865311656147E-11</v>
      </c>
      <c r="G306" s="15">
        <f t="shared" si="19"/>
        <v>100000.00000000001</v>
      </c>
    </row>
    <row r="307" spans="2:7" ht="14.25" customHeight="1" x14ac:dyDescent="0.25">
      <c r="B307" s="19">
        <f t="shared" si="24"/>
        <v>253</v>
      </c>
      <c r="C307" s="15">
        <f t="shared" si="20"/>
        <v>0</v>
      </c>
      <c r="D307" s="15">
        <f t="shared" si="21"/>
        <v>0</v>
      </c>
      <c r="E307" s="15">
        <f t="shared" si="22"/>
        <v>0</v>
      </c>
      <c r="F307" s="15">
        <f t="shared" si="23"/>
        <v>-1.2391865311656147E-11</v>
      </c>
      <c r="G307" s="15">
        <f t="shared" si="19"/>
        <v>100000.00000000001</v>
      </c>
    </row>
    <row r="308" spans="2:7" ht="14.25" customHeight="1" x14ac:dyDescent="0.25">
      <c r="B308" s="19">
        <f t="shared" si="24"/>
        <v>254</v>
      </c>
      <c r="C308" s="15">
        <f t="shared" si="20"/>
        <v>0</v>
      </c>
      <c r="D308" s="15">
        <f t="shared" si="21"/>
        <v>0</v>
      </c>
      <c r="E308" s="15">
        <f t="shared" si="22"/>
        <v>0</v>
      </c>
      <c r="F308" s="15">
        <f t="shared" si="23"/>
        <v>-1.2391865311656147E-11</v>
      </c>
      <c r="G308" s="15">
        <f t="shared" si="19"/>
        <v>100000.00000000001</v>
      </c>
    </row>
    <row r="309" spans="2:7" ht="14.25" customHeight="1" x14ac:dyDescent="0.25">
      <c r="B309" s="19">
        <f t="shared" si="24"/>
        <v>255</v>
      </c>
      <c r="C309" s="15">
        <f t="shared" si="20"/>
        <v>0</v>
      </c>
      <c r="D309" s="15">
        <f t="shared" si="21"/>
        <v>0</v>
      </c>
      <c r="E309" s="15">
        <f t="shared" si="22"/>
        <v>0</v>
      </c>
      <c r="F309" s="15">
        <f t="shared" si="23"/>
        <v>-1.2391865311656147E-11</v>
      </c>
      <c r="G309" s="15">
        <f t="shared" si="19"/>
        <v>100000.00000000001</v>
      </c>
    </row>
    <row r="310" spans="2:7" ht="14.25" customHeight="1" x14ac:dyDescent="0.25">
      <c r="B310" s="19">
        <f t="shared" si="24"/>
        <v>256</v>
      </c>
      <c r="C310" s="15">
        <f t="shared" si="20"/>
        <v>0</v>
      </c>
      <c r="D310" s="15">
        <f t="shared" si="21"/>
        <v>0</v>
      </c>
      <c r="E310" s="15">
        <f t="shared" si="22"/>
        <v>0</v>
      </c>
      <c r="F310" s="15">
        <f t="shared" si="23"/>
        <v>-1.2391865311656147E-11</v>
      </c>
      <c r="G310" s="15">
        <f t="shared" si="19"/>
        <v>100000.00000000001</v>
      </c>
    </row>
    <row r="311" spans="2:7" ht="14.25" customHeight="1" x14ac:dyDescent="0.25">
      <c r="B311" s="19">
        <f t="shared" si="24"/>
        <v>257</v>
      </c>
      <c r="C311" s="15">
        <f t="shared" si="20"/>
        <v>0</v>
      </c>
      <c r="D311" s="15">
        <f t="shared" si="21"/>
        <v>0</v>
      </c>
      <c r="E311" s="15">
        <f t="shared" si="22"/>
        <v>0</v>
      </c>
      <c r="F311" s="15">
        <f t="shared" si="23"/>
        <v>-1.2391865311656147E-11</v>
      </c>
      <c r="G311" s="15">
        <f t="shared" ref="G311:G374" si="25">+$E$8-F311</f>
        <v>100000.00000000001</v>
      </c>
    </row>
    <row r="312" spans="2:7" ht="14.25" customHeight="1" x14ac:dyDescent="0.25">
      <c r="B312" s="19">
        <f t="shared" si="24"/>
        <v>258</v>
      </c>
      <c r="C312" s="15">
        <f t="shared" ref="C312:C375" si="26">IF(F311&lt;0.01,0,$E$11)</f>
        <v>0</v>
      </c>
      <c r="D312" s="15">
        <f t="shared" ref="D312:D375" si="27">IF(F311&lt;0,0,(F311*$E$10/12))</f>
        <v>0</v>
      </c>
      <c r="E312" s="15">
        <f t="shared" ref="E312:E375" si="28">C312-D312</f>
        <v>0</v>
      </c>
      <c r="F312" s="15">
        <f t="shared" ref="F312:F375" si="29">F311-E312</f>
        <v>-1.2391865311656147E-11</v>
      </c>
      <c r="G312" s="15">
        <f t="shared" si="25"/>
        <v>100000.00000000001</v>
      </c>
    </row>
    <row r="313" spans="2:7" ht="14.25" customHeight="1" x14ac:dyDescent="0.25">
      <c r="B313" s="19">
        <f t="shared" ref="B313:B376" si="30">+B312+1</f>
        <v>259</v>
      </c>
      <c r="C313" s="15">
        <f t="shared" si="26"/>
        <v>0</v>
      </c>
      <c r="D313" s="15">
        <f t="shared" si="27"/>
        <v>0</v>
      </c>
      <c r="E313" s="15">
        <f t="shared" si="28"/>
        <v>0</v>
      </c>
      <c r="F313" s="15">
        <f t="shared" si="29"/>
        <v>-1.2391865311656147E-11</v>
      </c>
      <c r="G313" s="15">
        <f t="shared" si="25"/>
        <v>100000.00000000001</v>
      </c>
    </row>
    <row r="314" spans="2:7" ht="14.25" customHeight="1" x14ac:dyDescent="0.25">
      <c r="B314" s="19">
        <f t="shared" si="30"/>
        <v>260</v>
      </c>
      <c r="C314" s="15">
        <f t="shared" si="26"/>
        <v>0</v>
      </c>
      <c r="D314" s="15">
        <f t="shared" si="27"/>
        <v>0</v>
      </c>
      <c r="E314" s="15">
        <f t="shared" si="28"/>
        <v>0</v>
      </c>
      <c r="F314" s="15">
        <f t="shared" si="29"/>
        <v>-1.2391865311656147E-11</v>
      </c>
      <c r="G314" s="15">
        <f t="shared" si="25"/>
        <v>100000.00000000001</v>
      </c>
    </row>
    <row r="315" spans="2:7" ht="14.25" customHeight="1" x14ac:dyDescent="0.25">
      <c r="B315" s="19">
        <f t="shared" si="30"/>
        <v>261</v>
      </c>
      <c r="C315" s="15">
        <f t="shared" si="26"/>
        <v>0</v>
      </c>
      <c r="D315" s="15">
        <f t="shared" si="27"/>
        <v>0</v>
      </c>
      <c r="E315" s="15">
        <f t="shared" si="28"/>
        <v>0</v>
      </c>
      <c r="F315" s="15">
        <f t="shared" si="29"/>
        <v>-1.2391865311656147E-11</v>
      </c>
      <c r="G315" s="15">
        <f t="shared" si="25"/>
        <v>100000.00000000001</v>
      </c>
    </row>
    <row r="316" spans="2:7" ht="14.25" customHeight="1" x14ac:dyDescent="0.25">
      <c r="B316" s="19">
        <f t="shared" si="30"/>
        <v>262</v>
      </c>
      <c r="C316" s="15">
        <f t="shared" si="26"/>
        <v>0</v>
      </c>
      <c r="D316" s="15">
        <f t="shared" si="27"/>
        <v>0</v>
      </c>
      <c r="E316" s="15">
        <f t="shared" si="28"/>
        <v>0</v>
      </c>
      <c r="F316" s="15">
        <f t="shared" si="29"/>
        <v>-1.2391865311656147E-11</v>
      </c>
      <c r="G316" s="15">
        <f t="shared" si="25"/>
        <v>100000.00000000001</v>
      </c>
    </row>
    <row r="317" spans="2:7" ht="14.25" customHeight="1" x14ac:dyDescent="0.25">
      <c r="B317" s="19">
        <f t="shared" si="30"/>
        <v>263</v>
      </c>
      <c r="C317" s="15">
        <f t="shared" si="26"/>
        <v>0</v>
      </c>
      <c r="D317" s="15">
        <f t="shared" si="27"/>
        <v>0</v>
      </c>
      <c r="E317" s="15">
        <f t="shared" si="28"/>
        <v>0</v>
      </c>
      <c r="F317" s="15">
        <f t="shared" si="29"/>
        <v>-1.2391865311656147E-11</v>
      </c>
      <c r="G317" s="15">
        <f t="shared" si="25"/>
        <v>100000.00000000001</v>
      </c>
    </row>
    <row r="318" spans="2:7" ht="14.25" customHeight="1" x14ac:dyDescent="0.25">
      <c r="B318" s="19">
        <f t="shared" si="30"/>
        <v>264</v>
      </c>
      <c r="C318" s="15">
        <f t="shared" si="26"/>
        <v>0</v>
      </c>
      <c r="D318" s="15">
        <f t="shared" si="27"/>
        <v>0</v>
      </c>
      <c r="E318" s="15">
        <f t="shared" si="28"/>
        <v>0</v>
      </c>
      <c r="F318" s="15">
        <f t="shared" si="29"/>
        <v>-1.2391865311656147E-11</v>
      </c>
      <c r="G318" s="15">
        <f t="shared" si="25"/>
        <v>100000.00000000001</v>
      </c>
    </row>
    <row r="319" spans="2:7" ht="14.25" customHeight="1" x14ac:dyDescent="0.25">
      <c r="B319" s="19">
        <f t="shared" si="30"/>
        <v>265</v>
      </c>
      <c r="C319" s="15">
        <f t="shared" si="26"/>
        <v>0</v>
      </c>
      <c r="D319" s="15">
        <f t="shared" si="27"/>
        <v>0</v>
      </c>
      <c r="E319" s="15">
        <f t="shared" si="28"/>
        <v>0</v>
      </c>
      <c r="F319" s="15">
        <f t="shared" si="29"/>
        <v>-1.2391865311656147E-11</v>
      </c>
      <c r="G319" s="15">
        <f t="shared" si="25"/>
        <v>100000.00000000001</v>
      </c>
    </row>
    <row r="320" spans="2:7" ht="14.25" customHeight="1" x14ac:dyDescent="0.25">
      <c r="B320" s="19">
        <f t="shared" si="30"/>
        <v>266</v>
      </c>
      <c r="C320" s="15">
        <f t="shared" si="26"/>
        <v>0</v>
      </c>
      <c r="D320" s="15">
        <f t="shared" si="27"/>
        <v>0</v>
      </c>
      <c r="E320" s="15">
        <f t="shared" si="28"/>
        <v>0</v>
      </c>
      <c r="F320" s="15">
        <f t="shared" si="29"/>
        <v>-1.2391865311656147E-11</v>
      </c>
      <c r="G320" s="15">
        <f t="shared" si="25"/>
        <v>100000.00000000001</v>
      </c>
    </row>
    <row r="321" spans="2:7" ht="14.25" customHeight="1" x14ac:dyDescent="0.25">
      <c r="B321" s="19">
        <f t="shared" si="30"/>
        <v>267</v>
      </c>
      <c r="C321" s="15">
        <f t="shared" si="26"/>
        <v>0</v>
      </c>
      <c r="D321" s="15">
        <f t="shared" si="27"/>
        <v>0</v>
      </c>
      <c r="E321" s="15">
        <f t="shared" si="28"/>
        <v>0</v>
      </c>
      <c r="F321" s="15">
        <f t="shared" si="29"/>
        <v>-1.2391865311656147E-11</v>
      </c>
      <c r="G321" s="15">
        <f t="shared" si="25"/>
        <v>100000.00000000001</v>
      </c>
    </row>
    <row r="322" spans="2:7" ht="14.25" customHeight="1" x14ac:dyDescent="0.25">
      <c r="B322" s="19">
        <f t="shared" si="30"/>
        <v>268</v>
      </c>
      <c r="C322" s="15">
        <f t="shared" si="26"/>
        <v>0</v>
      </c>
      <c r="D322" s="15">
        <f t="shared" si="27"/>
        <v>0</v>
      </c>
      <c r="E322" s="15">
        <f t="shared" si="28"/>
        <v>0</v>
      </c>
      <c r="F322" s="15">
        <f t="shared" si="29"/>
        <v>-1.2391865311656147E-11</v>
      </c>
      <c r="G322" s="15">
        <f t="shared" si="25"/>
        <v>100000.00000000001</v>
      </c>
    </row>
    <row r="323" spans="2:7" ht="14.25" customHeight="1" x14ac:dyDescent="0.25">
      <c r="B323" s="19">
        <f t="shared" si="30"/>
        <v>269</v>
      </c>
      <c r="C323" s="15">
        <f t="shared" si="26"/>
        <v>0</v>
      </c>
      <c r="D323" s="15">
        <f t="shared" si="27"/>
        <v>0</v>
      </c>
      <c r="E323" s="15">
        <f t="shared" si="28"/>
        <v>0</v>
      </c>
      <c r="F323" s="15">
        <f t="shared" si="29"/>
        <v>-1.2391865311656147E-11</v>
      </c>
      <c r="G323" s="15">
        <f t="shared" si="25"/>
        <v>100000.00000000001</v>
      </c>
    </row>
    <row r="324" spans="2:7" ht="14.25" customHeight="1" x14ac:dyDescent="0.25">
      <c r="B324" s="19">
        <f t="shared" si="30"/>
        <v>270</v>
      </c>
      <c r="C324" s="15">
        <f t="shared" si="26"/>
        <v>0</v>
      </c>
      <c r="D324" s="15">
        <f t="shared" si="27"/>
        <v>0</v>
      </c>
      <c r="E324" s="15">
        <f t="shared" si="28"/>
        <v>0</v>
      </c>
      <c r="F324" s="15">
        <f t="shared" si="29"/>
        <v>-1.2391865311656147E-11</v>
      </c>
      <c r="G324" s="15">
        <f t="shared" si="25"/>
        <v>100000.00000000001</v>
      </c>
    </row>
    <row r="325" spans="2:7" ht="14.25" customHeight="1" x14ac:dyDescent="0.25">
      <c r="B325" s="19">
        <f t="shared" si="30"/>
        <v>271</v>
      </c>
      <c r="C325" s="15">
        <f t="shared" si="26"/>
        <v>0</v>
      </c>
      <c r="D325" s="15">
        <f t="shared" si="27"/>
        <v>0</v>
      </c>
      <c r="E325" s="15">
        <f t="shared" si="28"/>
        <v>0</v>
      </c>
      <c r="F325" s="15">
        <f t="shared" si="29"/>
        <v>-1.2391865311656147E-11</v>
      </c>
      <c r="G325" s="15">
        <f t="shared" si="25"/>
        <v>100000.00000000001</v>
      </c>
    </row>
    <row r="326" spans="2:7" ht="14.25" customHeight="1" x14ac:dyDescent="0.25">
      <c r="B326" s="19">
        <f t="shared" si="30"/>
        <v>272</v>
      </c>
      <c r="C326" s="15">
        <f t="shared" si="26"/>
        <v>0</v>
      </c>
      <c r="D326" s="15">
        <f t="shared" si="27"/>
        <v>0</v>
      </c>
      <c r="E326" s="15">
        <f t="shared" si="28"/>
        <v>0</v>
      </c>
      <c r="F326" s="15">
        <f t="shared" si="29"/>
        <v>-1.2391865311656147E-11</v>
      </c>
      <c r="G326" s="15">
        <f t="shared" si="25"/>
        <v>100000.00000000001</v>
      </c>
    </row>
    <row r="327" spans="2:7" ht="14.25" customHeight="1" x14ac:dyDescent="0.25">
      <c r="B327" s="19">
        <f t="shared" si="30"/>
        <v>273</v>
      </c>
      <c r="C327" s="15">
        <f t="shared" si="26"/>
        <v>0</v>
      </c>
      <c r="D327" s="15">
        <f t="shared" si="27"/>
        <v>0</v>
      </c>
      <c r="E327" s="15">
        <f t="shared" si="28"/>
        <v>0</v>
      </c>
      <c r="F327" s="15">
        <f t="shared" si="29"/>
        <v>-1.2391865311656147E-11</v>
      </c>
      <c r="G327" s="15">
        <f t="shared" si="25"/>
        <v>100000.00000000001</v>
      </c>
    </row>
    <row r="328" spans="2:7" ht="14.25" customHeight="1" x14ac:dyDescent="0.25">
      <c r="B328" s="19">
        <f t="shared" si="30"/>
        <v>274</v>
      </c>
      <c r="C328" s="15">
        <f t="shared" si="26"/>
        <v>0</v>
      </c>
      <c r="D328" s="15">
        <f t="shared" si="27"/>
        <v>0</v>
      </c>
      <c r="E328" s="15">
        <f t="shared" si="28"/>
        <v>0</v>
      </c>
      <c r="F328" s="15">
        <f t="shared" si="29"/>
        <v>-1.2391865311656147E-11</v>
      </c>
      <c r="G328" s="15">
        <f t="shared" si="25"/>
        <v>100000.00000000001</v>
      </c>
    </row>
    <row r="329" spans="2:7" ht="14.25" customHeight="1" x14ac:dyDescent="0.25">
      <c r="B329" s="19">
        <f t="shared" si="30"/>
        <v>275</v>
      </c>
      <c r="C329" s="15">
        <f t="shared" si="26"/>
        <v>0</v>
      </c>
      <c r="D329" s="15">
        <f t="shared" si="27"/>
        <v>0</v>
      </c>
      <c r="E329" s="15">
        <f t="shared" si="28"/>
        <v>0</v>
      </c>
      <c r="F329" s="15">
        <f t="shared" si="29"/>
        <v>-1.2391865311656147E-11</v>
      </c>
      <c r="G329" s="15">
        <f t="shared" si="25"/>
        <v>100000.00000000001</v>
      </c>
    </row>
    <row r="330" spans="2:7" ht="14.25" customHeight="1" x14ac:dyDescent="0.25">
      <c r="B330" s="19">
        <f t="shared" si="30"/>
        <v>276</v>
      </c>
      <c r="C330" s="15">
        <f t="shared" si="26"/>
        <v>0</v>
      </c>
      <c r="D330" s="15">
        <f t="shared" si="27"/>
        <v>0</v>
      </c>
      <c r="E330" s="15">
        <f t="shared" si="28"/>
        <v>0</v>
      </c>
      <c r="F330" s="15">
        <f t="shared" si="29"/>
        <v>-1.2391865311656147E-11</v>
      </c>
      <c r="G330" s="15">
        <f t="shared" si="25"/>
        <v>100000.00000000001</v>
      </c>
    </row>
    <row r="331" spans="2:7" ht="14.25" customHeight="1" x14ac:dyDescent="0.25">
      <c r="B331" s="19">
        <f t="shared" si="30"/>
        <v>277</v>
      </c>
      <c r="C331" s="15">
        <f t="shared" si="26"/>
        <v>0</v>
      </c>
      <c r="D331" s="15">
        <f t="shared" si="27"/>
        <v>0</v>
      </c>
      <c r="E331" s="15">
        <f t="shared" si="28"/>
        <v>0</v>
      </c>
      <c r="F331" s="15">
        <f t="shared" si="29"/>
        <v>-1.2391865311656147E-11</v>
      </c>
      <c r="G331" s="15">
        <f t="shared" si="25"/>
        <v>100000.00000000001</v>
      </c>
    </row>
    <row r="332" spans="2:7" ht="14.25" customHeight="1" x14ac:dyDescent="0.25">
      <c r="B332" s="19">
        <f t="shared" si="30"/>
        <v>278</v>
      </c>
      <c r="C332" s="15">
        <f t="shared" si="26"/>
        <v>0</v>
      </c>
      <c r="D332" s="15">
        <f t="shared" si="27"/>
        <v>0</v>
      </c>
      <c r="E332" s="15">
        <f t="shared" si="28"/>
        <v>0</v>
      </c>
      <c r="F332" s="15">
        <f t="shared" si="29"/>
        <v>-1.2391865311656147E-11</v>
      </c>
      <c r="G332" s="15">
        <f t="shared" si="25"/>
        <v>100000.00000000001</v>
      </c>
    </row>
    <row r="333" spans="2:7" ht="14.25" customHeight="1" x14ac:dyDescent="0.25">
      <c r="B333" s="19">
        <f t="shared" si="30"/>
        <v>279</v>
      </c>
      <c r="C333" s="15">
        <f t="shared" si="26"/>
        <v>0</v>
      </c>
      <c r="D333" s="15">
        <f t="shared" si="27"/>
        <v>0</v>
      </c>
      <c r="E333" s="15">
        <f t="shared" si="28"/>
        <v>0</v>
      </c>
      <c r="F333" s="15">
        <f t="shared" si="29"/>
        <v>-1.2391865311656147E-11</v>
      </c>
      <c r="G333" s="15">
        <f t="shared" si="25"/>
        <v>100000.00000000001</v>
      </c>
    </row>
    <row r="334" spans="2:7" ht="14.25" customHeight="1" x14ac:dyDescent="0.25">
      <c r="B334" s="19">
        <f t="shared" si="30"/>
        <v>280</v>
      </c>
      <c r="C334" s="15">
        <f t="shared" si="26"/>
        <v>0</v>
      </c>
      <c r="D334" s="15">
        <f t="shared" si="27"/>
        <v>0</v>
      </c>
      <c r="E334" s="15">
        <f t="shared" si="28"/>
        <v>0</v>
      </c>
      <c r="F334" s="15">
        <f t="shared" si="29"/>
        <v>-1.2391865311656147E-11</v>
      </c>
      <c r="G334" s="15">
        <f t="shared" si="25"/>
        <v>100000.00000000001</v>
      </c>
    </row>
    <row r="335" spans="2:7" ht="14.25" customHeight="1" x14ac:dyDescent="0.25">
      <c r="B335" s="19">
        <f t="shared" si="30"/>
        <v>281</v>
      </c>
      <c r="C335" s="15">
        <f t="shared" si="26"/>
        <v>0</v>
      </c>
      <c r="D335" s="15">
        <f t="shared" si="27"/>
        <v>0</v>
      </c>
      <c r="E335" s="15">
        <f t="shared" si="28"/>
        <v>0</v>
      </c>
      <c r="F335" s="15">
        <f t="shared" si="29"/>
        <v>-1.2391865311656147E-11</v>
      </c>
      <c r="G335" s="15">
        <f t="shared" si="25"/>
        <v>100000.00000000001</v>
      </c>
    </row>
    <row r="336" spans="2:7" ht="14.25" customHeight="1" x14ac:dyDescent="0.25">
      <c r="B336" s="19">
        <f t="shared" si="30"/>
        <v>282</v>
      </c>
      <c r="C336" s="15">
        <f t="shared" si="26"/>
        <v>0</v>
      </c>
      <c r="D336" s="15">
        <f t="shared" si="27"/>
        <v>0</v>
      </c>
      <c r="E336" s="15">
        <f t="shared" si="28"/>
        <v>0</v>
      </c>
      <c r="F336" s="15">
        <f t="shared" si="29"/>
        <v>-1.2391865311656147E-11</v>
      </c>
      <c r="G336" s="15">
        <f t="shared" si="25"/>
        <v>100000.00000000001</v>
      </c>
    </row>
    <row r="337" spans="2:7" ht="14.25" customHeight="1" x14ac:dyDescent="0.25">
      <c r="B337" s="19">
        <f t="shared" si="30"/>
        <v>283</v>
      </c>
      <c r="C337" s="15">
        <f t="shared" si="26"/>
        <v>0</v>
      </c>
      <c r="D337" s="15">
        <f t="shared" si="27"/>
        <v>0</v>
      </c>
      <c r="E337" s="15">
        <f t="shared" si="28"/>
        <v>0</v>
      </c>
      <c r="F337" s="15">
        <f t="shared" si="29"/>
        <v>-1.2391865311656147E-11</v>
      </c>
      <c r="G337" s="15">
        <f t="shared" si="25"/>
        <v>100000.00000000001</v>
      </c>
    </row>
    <row r="338" spans="2:7" ht="14.25" customHeight="1" x14ac:dyDescent="0.25">
      <c r="B338" s="19">
        <f t="shared" si="30"/>
        <v>284</v>
      </c>
      <c r="C338" s="15">
        <f t="shared" si="26"/>
        <v>0</v>
      </c>
      <c r="D338" s="15">
        <f t="shared" si="27"/>
        <v>0</v>
      </c>
      <c r="E338" s="15">
        <f t="shared" si="28"/>
        <v>0</v>
      </c>
      <c r="F338" s="15">
        <f t="shared" si="29"/>
        <v>-1.2391865311656147E-11</v>
      </c>
      <c r="G338" s="15">
        <f t="shared" si="25"/>
        <v>100000.00000000001</v>
      </c>
    </row>
    <row r="339" spans="2:7" ht="14.25" customHeight="1" x14ac:dyDescent="0.25">
      <c r="B339" s="19">
        <f t="shared" si="30"/>
        <v>285</v>
      </c>
      <c r="C339" s="15">
        <f t="shared" si="26"/>
        <v>0</v>
      </c>
      <c r="D339" s="15">
        <f t="shared" si="27"/>
        <v>0</v>
      </c>
      <c r="E339" s="15">
        <f t="shared" si="28"/>
        <v>0</v>
      </c>
      <c r="F339" s="15">
        <f t="shared" si="29"/>
        <v>-1.2391865311656147E-11</v>
      </c>
      <c r="G339" s="15">
        <f t="shared" si="25"/>
        <v>100000.00000000001</v>
      </c>
    </row>
    <row r="340" spans="2:7" ht="14.25" customHeight="1" x14ac:dyDescent="0.25">
      <c r="B340" s="19">
        <f t="shared" si="30"/>
        <v>286</v>
      </c>
      <c r="C340" s="15">
        <f t="shared" si="26"/>
        <v>0</v>
      </c>
      <c r="D340" s="15">
        <f t="shared" si="27"/>
        <v>0</v>
      </c>
      <c r="E340" s="15">
        <f t="shared" si="28"/>
        <v>0</v>
      </c>
      <c r="F340" s="15">
        <f t="shared" si="29"/>
        <v>-1.2391865311656147E-11</v>
      </c>
      <c r="G340" s="15">
        <f t="shared" si="25"/>
        <v>100000.00000000001</v>
      </c>
    </row>
    <row r="341" spans="2:7" ht="14.25" customHeight="1" x14ac:dyDescent="0.25">
      <c r="B341" s="19">
        <f t="shared" si="30"/>
        <v>287</v>
      </c>
      <c r="C341" s="15">
        <f t="shared" si="26"/>
        <v>0</v>
      </c>
      <c r="D341" s="15">
        <f t="shared" si="27"/>
        <v>0</v>
      </c>
      <c r="E341" s="15">
        <f t="shared" si="28"/>
        <v>0</v>
      </c>
      <c r="F341" s="15">
        <f t="shared" si="29"/>
        <v>-1.2391865311656147E-11</v>
      </c>
      <c r="G341" s="15">
        <f t="shared" si="25"/>
        <v>100000.00000000001</v>
      </c>
    </row>
    <row r="342" spans="2:7" ht="14.25" customHeight="1" x14ac:dyDescent="0.25">
      <c r="B342" s="19">
        <f t="shared" si="30"/>
        <v>288</v>
      </c>
      <c r="C342" s="15">
        <f t="shared" si="26"/>
        <v>0</v>
      </c>
      <c r="D342" s="15">
        <f t="shared" si="27"/>
        <v>0</v>
      </c>
      <c r="E342" s="15">
        <f t="shared" si="28"/>
        <v>0</v>
      </c>
      <c r="F342" s="15">
        <f t="shared" si="29"/>
        <v>-1.2391865311656147E-11</v>
      </c>
      <c r="G342" s="15">
        <f t="shared" si="25"/>
        <v>100000.00000000001</v>
      </c>
    </row>
    <row r="343" spans="2:7" ht="14.25" customHeight="1" x14ac:dyDescent="0.25">
      <c r="B343" s="19">
        <f t="shared" si="30"/>
        <v>289</v>
      </c>
      <c r="C343" s="15">
        <f t="shared" si="26"/>
        <v>0</v>
      </c>
      <c r="D343" s="15">
        <f t="shared" si="27"/>
        <v>0</v>
      </c>
      <c r="E343" s="15">
        <f t="shared" si="28"/>
        <v>0</v>
      </c>
      <c r="F343" s="15">
        <f t="shared" si="29"/>
        <v>-1.2391865311656147E-11</v>
      </c>
      <c r="G343" s="15">
        <f t="shared" si="25"/>
        <v>100000.00000000001</v>
      </c>
    </row>
    <row r="344" spans="2:7" ht="14.25" customHeight="1" x14ac:dyDescent="0.25">
      <c r="B344" s="19">
        <f t="shared" si="30"/>
        <v>290</v>
      </c>
      <c r="C344" s="15">
        <f t="shared" si="26"/>
        <v>0</v>
      </c>
      <c r="D344" s="15">
        <f t="shared" si="27"/>
        <v>0</v>
      </c>
      <c r="E344" s="15">
        <f t="shared" si="28"/>
        <v>0</v>
      </c>
      <c r="F344" s="15">
        <f t="shared" si="29"/>
        <v>-1.2391865311656147E-11</v>
      </c>
      <c r="G344" s="15">
        <f t="shared" si="25"/>
        <v>100000.00000000001</v>
      </c>
    </row>
    <row r="345" spans="2:7" ht="14.25" customHeight="1" x14ac:dyDescent="0.25">
      <c r="B345" s="19">
        <f t="shared" si="30"/>
        <v>291</v>
      </c>
      <c r="C345" s="15">
        <f t="shared" si="26"/>
        <v>0</v>
      </c>
      <c r="D345" s="15">
        <f t="shared" si="27"/>
        <v>0</v>
      </c>
      <c r="E345" s="15">
        <f t="shared" si="28"/>
        <v>0</v>
      </c>
      <c r="F345" s="15">
        <f t="shared" si="29"/>
        <v>-1.2391865311656147E-11</v>
      </c>
      <c r="G345" s="15">
        <f t="shared" si="25"/>
        <v>100000.00000000001</v>
      </c>
    </row>
    <row r="346" spans="2:7" ht="14.25" customHeight="1" x14ac:dyDescent="0.25">
      <c r="B346" s="19">
        <f t="shared" si="30"/>
        <v>292</v>
      </c>
      <c r="C346" s="15">
        <f t="shared" si="26"/>
        <v>0</v>
      </c>
      <c r="D346" s="15">
        <f t="shared" si="27"/>
        <v>0</v>
      </c>
      <c r="E346" s="15">
        <f t="shared" si="28"/>
        <v>0</v>
      </c>
      <c r="F346" s="15">
        <f t="shared" si="29"/>
        <v>-1.2391865311656147E-11</v>
      </c>
      <c r="G346" s="15">
        <f t="shared" si="25"/>
        <v>100000.00000000001</v>
      </c>
    </row>
    <row r="347" spans="2:7" ht="14.25" customHeight="1" x14ac:dyDescent="0.25">
      <c r="B347" s="19">
        <f t="shared" si="30"/>
        <v>293</v>
      </c>
      <c r="C347" s="15">
        <f t="shared" si="26"/>
        <v>0</v>
      </c>
      <c r="D347" s="15">
        <f t="shared" si="27"/>
        <v>0</v>
      </c>
      <c r="E347" s="15">
        <f t="shared" si="28"/>
        <v>0</v>
      </c>
      <c r="F347" s="15">
        <f t="shared" si="29"/>
        <v>-1.2391865311656147E-11</v>
      </c>
      <c r="G347" s="15">
        <f t="shared" si="25"/>
        <v>100000.00000000001</v>
      </c>
    </row>
    <row r="348" spans="2:7" ht="14.25" customHeight="1" x14ac:dyDescent="0.25">
      <c r="B348" s="19">
        <f t="shared" si="30"/>
        <v>294</v>
      </c>
      <c r="C348" s="15">
        <f t="shared" si="26"/>
        <v>0</v>
      </c>
      <c r="D348" s="15">
        <f t="shared" si="27"/>
        <v>0</v>
      </c>
      <c r="E348" s="15">
        <f t="shared" si="28"/>
        <v>0</v>
      </c>
      <c r="F348" s="15">
        <f t="shared" si="29"/>
        <v>-1.2391865311656147E-11</v>
      </c>
      <c r="G348" s="15">
        <f t="shared" si="25"/>
        <v>100000.00000000001</v>
      </c>
    </row>
    <row r="349" spans="2:7" ht="14.25" customHeight="1" x14ac:dyDescent="0.25">
      <c r="B349" s="19">
        <f t="shared" si="30"/>
        <v>295</v>
      </c>
      <c r="C349" s="15">
        <f t="shared" si="26"/>
        <v>0</v>
      </c>
      <c r="D349" s="15">
        <f t="shared" si="27"/>
        <v>0</v>
      </c>
      <c r="E349" s="15">
        <f t="shared" si="28"/>
        <v>0</v>
      </c>
      <c r="F349" s="15">
        <f t="shared" si="29"/>
        <v>-1.2391865311656147E-11</v>
      </c>
      <c r="G349" s="15">
        <f t="shared" si="25"/>
        <v>100000.00000000001</v>
      </c>
    </row>
    <row r="350" spans="2:7" ht="14.25" customHeight="1" x14ac:dyDescent="0.25">
      <c r="B350" s="19">
        <f t="shared" si="30"/>
        <v>296</v>
      </c>
      <c r="C350" s="15">
        <f t="shared" si="26"/>
        <v>0</v>
      </c>
      <c r="D350" s="15">
        <f t="shared" si="27"/>
        <v>0</v>
      </c>
      <c r="E350" s="15">
        <f t="shared" si="28"/>
        <v>0</v>
      </c>
      <c r="F350" s="15">
        <f t="shared" si="29"/>
        <v>-1.2391865311656147E-11</v>
      </c>
      <c r="G350" s="15">
        <f t="shared" si="25"/>
        <v>100000.00000000001</v>
      </c>
    </row>
    <row r="351" spans="2:7" ht="14.25" customHeight="1" x14ac:dyDescent="0.25">
      <c r="B351" s="19">
        <f t="shared" si="30"/>
        <v>297</v>
      </c>
      <c r="C351" s="15">
        <f t="shared" si="26"/>
        <v>0</v>
      </c>
      <c r="D351" s="15">
        <f t="shared" si="27"/>
        <v>0</v>
      </c>
      <c r="E351" s="15">
        <f t="shared" si="28"/>
        <v>0</v>
      </c>
      <c r="F351" s="15">
        <f t="shared" si="29"/>
        <v>-1.2391865311656147E-11</v>
      </c>
      <c r="G351" s="15">
        <f t="shared" si="25"/>
        <v>100000.00000000001</v>
      </c>
    </row>
    <row r="352" spans="2:7" ht="14.25" customHeight="1" x14ac:dyDescent="0.25">
      <c r="B352" s="19">
        <f t="shared" si="30"/>
        <v>298</v>
      </c>
      <c r="C352" s="15">
        <f t="shared" si="26"/>
        <v>0</v>
      </c>
      <c r="D352" s="15">
        <f t="shared" si="27"/>
        <v>0</v>
      </c>
      <c r="E352" s="15">
        <f t="shared" si="28"/>
        <v>0</v>
      </c>
      <c r="F352" s="15">
        <f t="shared" si="29"/>
        <v>-1.2391865311656147E-11</v>
      </c>
      <c r="G352" s="15">
        <f t="shared" si="25"/>
        <v>100000.00000000001</v>
      </c>
    </row>
    <row r="353" spans="2:7" ht="14.25" customHeight="1" x14ac:dyDescent="0.25">
      <c r="B353" s="19">
        <f t="shared" si="30"/>
        <v>299</v>
      </c>
      <c r="C353" s="15">
        <f t="shared" si="26"/>
        <v>0</v>
      </c>
      <c r="D353" s="15">
        <f t="shared" si="27"/>
        <v>0</v>
      </c>
      <c r="E353" s="15">
        <f t="shared" si="28"/>
        <v>0</v>
      </c>
      <c r="F353" s="15">
        <f t="shared" si="29"/>
        <v>-1.2391865311656147E-11</v>
      </c>
      <c r="G353" s="15">
        <f t="shared" si="25"/>
        <v>100000.00000000001</v>
      </c>
    </row>
    <row r="354" spans="2:7" ht="14.25" customHeight="1" x14ac:dyDescent="0.25">
      <c r="B354" s="19">
        <f t="shared" si="30"/>
        <v>300</v>
      </c>
      <c r="C354" s="15">
        <f t="shared" si="26"/>
        <v>0</v>
      </c>
      <c r="D354" s="15">
        <f t="shared" si="27"/>
        <v>0</v>
      </c>
      <c r="E354" s="15">
        <f t="shared" si="28"/>
        <v>0</v>
      </c>
      <c r="F354" s="15">
        <f t="shared" si="29"/>
        <v>-1.2391865311656147E-11</v>
      </c>
      <c r="G354" s="15">
        <f t="shared" si="25"/>
        <v>100000.00000000001</v>
      </c>
    </row>
    <row r="355" spans="2:7" ht="14.25" customHeight="1" x14ac:dyDescent="0.25">
      <c r="B355" s="19">
        <f t="shared" si="30"/>
        <v>301</v>
      </c>
      <c r="C355" s="15">
        <f t="shared" si="26"/>
        <v>0</v>
      </c>
      <c r="D355" s="15">
        <f t="shared" si="27"/>
        <v>0</v>
      </c>
      <c r="E355" s="15">
        <f t="shared" si="28"/>
        <v>0</v>
      </c>
      <c r="F355" s="15">
        <f t="shared" si="29"/>
        <v>-1.2391865311656147E-11</v>
      </c>
      <c r="G355" s="15">
        <f t="shared" si="25"/>
        <v>100000.00000000001</v>
      </c>
    </row>
    <row r="356" spans="2:7" ht="14.25" customHeight="1" x14ac:dyDescent="0.25">
      <c r="B356" s="19">
        <f t="shared" si="30"/>
        <v>302</v>
      </c>
      <c r="C356" s="15">
        <f t="shared" si="26"/>
        <v>0</v>
      </c>
      <c r="D356" s="15">
        <f t="shared" si="27"/>
        <v>0</v>
      </c>
      <c r="E356" s="15">
        <f t="shared" si="28"/>
        <v>0</v>
      </c>
      <c r="F356" s="15">
        <f t="shared" si="29"/>
        <v>-1.2391865311656147E-11</v>
      </c>
      <c r="G356" s="15">
        <f t="shared" si="25"/>
        <v>100000.00000000001</v>
      </c>
    </row>
    <row r="357" spans="2:7" ht="14.25" customHeight="1" x14ac:dyDescent="0.25">
      <c r="B357" s="19">
        <f t="shared" si="30"/>
        <v>303</v>
      </c>
      <c r="C357" s="15">
        <f t="shared" si="26"/>
        <v>0</v>
      </c>
      <c r="D357" s="15">
        <f t="shared" si="27"/>
        <v>0</v>
      </c>
      <c r="E357" s="15">
        <f t="shared" si="28"/>
        <v>0</v>
      </c>
      <c r="F357" s="15">
        <f t="shared" si="29"/>
        <v>-1.2391865311656147E-11</v>
      </c>
      <c r="G357" s="15">
        <f t="shared" si="25"/>
        <v>100000.00000000001</v>
      </c>
    </row>
    <row r="358" spans="2:7" ht="14.25" customHeight="1" x14ac:dyDescent="0.25">
      <c r="B358" s="19">
        <f t="shared" si="30"/>
        <v>304</v>
      </c>
      <c r="C358" s="15">
        <f t="shared" si="26"/>
        <v>0</v>
      </c>
      <c r="D358" s="15">
        <f t="shared" si="27"/>
        <v>0</v>
      </c>
      <c r="E358" s="15">
        <f t="shared" si="28"/>
        <v>0</v>
      </c>
      <c r="F358" s="15">
        <f t="shared" si="29"/>
        <v>-1.2391865311656147E-11</v>
      </c>
      <c r="G358" s="15">
        <f t="shared" si="25"/>
        <v>100000.00000000001</v>
      </c>
    </row>
    <row r="359" spans="2:7" ht="14.25" customHeight="1" x14ac:dyDescent="0.25">
      <c r="B359" s="19">
        <f t="shared" si="30"/>
        <v>305</v>
      </c>
      <c r="C359" s="15">
        <f t="shared" si="26"/>
        <v>0</v>
      </c>
      <c r="D359" s="15">
        <f t="shared" si="27"/>
        <v>0</v>
      </c>
      <c r="E359" s="15">
        <f t="shared" si="28"/>
        <v>0</v>
      </c>
      <c r="F359" s="15">
        <f t="shared" si="29"/>
        <v>-1.2391865311656147E-11</v>
      </c>
      <c r="G359" s="15">
        <f t="shared" si="25"/>
        <v>100000.00000000001</v>
      </c>
    </row>
    <row r="360" spans="2:7" ht="14.25" customHeight="1" x14ac:dyDescent="0.25">
      <c r="B360" s="19">
        <f t="shared" si="30"/>
        <v>306</v>
      </c>
      <c r="C360" s="15">
        <f t="shared" si="26"/>
        <v>0</v>
      </c>
      <c r="D360" s="15">
        <f t="shared" si="27"/>
        <v>0</v>
      </c>
      <c r="E360" s="15">
        <f t="shared" si="28"/>
        <v>0</v>
      </c>
      <c r="F360" s="15">
        <f t="shared" si="29"/>
        <v>-1.2391865311656147E-11</v>
      </c>
      <c r="G360" s="15">
        <f t="shared" si="25"/>
        <v>100000.00000000001</v>
      </c>
    </row>
    <row r="361" spans="2:7" ht="14.25" customHeight="1" x14ac:dyDescent="0.25">
      <c r="B361" s="19">
        <f t="shared" si="30"/>
        <v>307</v>
      </c>
      <c r="C361" s="15">
        <f t="shared" si="26"/>
        <v>0</v>
      </c>
      <c r="D361" s="15">
        <f t="shared" si="27"/>
        <v>0</v>
      </c>
      <c r="E361" s="15">
        <f t="shared" si="28"/>
        <v>0</v>
      </c>
      <c r="F361" s="15">
        <f t="shared" si="29"/>
        <v>-1.2391865311656147E-11</v>
      </c>
      <c r="G361" s="15">
        <f t="shared" si="25"/>
        <v>100000.00000000001</v>
      </c>
    </row>
    <row r="362" spans="2:7" ht="14.25" customHeight="1" x14ac:dyDescent="0.25">
      <c r="B362" s="19">
        <f t="shared" si="30"/>
        <v>308</v>
      </c>
      <c r="C362" s="15">
        <f t="shared" si="26"/>
        <v>0</v>
      </c>
      <c r="D362" s="15">
        <f t="shared" si="27"/>
        <v>0</v>
      </c>
      <c r="E362" s="15">
        <f t="shared" si="28"/>
        <v>0</v>
      </c>
      <c r="F362" s="15">
        <f t="shared" si="29"/>
        <v>-1.2391865311656147E-11</v>
      </c>
      <c r="G362" s="15">
        <f t="shared" si="25"/>
        <v>100000.00000000001</v>
      </c>
    </row>
    <row r="363" spans="2:7" ht="14.25" customHeight="1" x14ac:dyDescent="0.25">
      <c r="B363" s="19">
        <f t="shared" si="30"/>
        <v>309</v>
      </c>
      <c r="C363" s="15">
        <f t="shared" si="26"/>
        <v>0</v>
      </c>
      <c r="D363" s="15">
        <f t="shared" si="27"/>
        <v>0</v>
      </c>
      <c r="E363" s="15">
        <f t="shared" si="28"/>
        <v>0</v>
      </c>
      <c r="F363" s="15">
        <f t="shared" si="29"/>
        <v>-1.2391865311656147E-11</v>
      </c>
      <c r="G363" s="15">
        <f t="shared" si="25"/>
        <v>100000.00000000001</v>
      </c>
    </row>
    <row r="364" spans="2:7" ht="14.25" customHeight="1" x14ac:dyDescent="0.25">
      <c r="B364" s="19">
        <f t="shared" si="30"/>
        <v>310</v>
      </c>
      <c r="C364" s="15">
        <f t="shared" si="26"/>
        <v>0</v>
      </c>
      <c r="D364" s="15">
        <f t="shared" si="27"/>
        <v>0</v>
      </c>
      <c r="E364" s="15">
        <f t="shared" si="28"/>
        <v>0</v>
      </c>
      <c r="F364" s="15">
        <f t="shared" si="29"/>
        <v>-1.2391865311656147E-11</v>
      </c>
      <c r="G364" s="15">
        <f t="shared" si="25"/>
        <v>100000.00000000001</v>
      </c>
    </row>
    <row r="365" spans="2:7" ht="14.25" customHeight="1" x14ac:dyDescent="0.25">
      <c r="B365" s="19">
        <f t="shared" si="30"/>
        <v>311</v>
      </c>
      <c r="C365" s="15">
        <f t="shared" si="26"/>
        <v>0</v>
      </c>
      <c r="D365" s="15">
        <f t="shared" si="27"/>
        <v>0</v>
      </c>
      <c r="E365" s="15">
        <f t="shared" si="28"/>
        <v>0</v>
      </c>
      <c r="F365" s="15">
        <f t="shared" si="29"/>
        <v>-1.2391865311656147E-11</v>
      </c>
      <c r="G365" s="15">
        <f t="shared" si="25"/>
        <v>100000.00000000001</v>
      </c>
    </row>
    <row r="366" spans="2:7" ht="14.25" customHeight="1" x14ac:dyDescent="0.25">
      <c r="B366" s="19">
        <f t="shared" si="30"/>
        <v>312</v>
      </c>
      <c r="C366" s="15">
        <f t="shared" si="26"/>
        <v>0</v>
      </c>
      <c r="D366" s="15">
        <f t="shared" si="27"/>
        <v>0</v>
      </c>
      <c r="E366" s="15">
        <f t="shared" si="28"/>
        <v>0</v>
      </c>
      <c r="F366" s="15">
        <f t="shared" si="29"/>
        <v>-1.2391865311656147E-11</v>
      </c>
      <c r="G366" s="15">
        <f t="shared" si="25"/>
        <v>100000.00000000001</v>
      </c>
    </row>
    <row r="367" spans="2:7" ht="14.25" customHeight="1" x14ac:dyDescent="0.25">
      <c r="B367" s="19">
        <f t="shared" si="30"/>
        <v>313</v>
      </c>
      <c r="C367" s="15">
        <f t="shared" si="26"/>
        <v>0</v>
      </c>
      <c r="D367" s="15">
        <f t="shared" si="27"/>
        <v>0</v>
      </c>
      <c r="E367" s="15">
        <f t="shared" si="28"/>
        <v>0</v>
      </c>
      <c r="F367" s="15">
        <f t="shared" si="29"/>
        <v>-1.2391865311656147E-11</v>
      </c>
      <c r="G367" s="15">
        <f t="shared" si="25"/>
        <v>100000.00000000001</v>
      </c>
    </row>
    <row r="368" spans="2:7" ht="14.25" customHeight="1" x14ac:dyDescent="0.25">
      <c r="B368" s="19">
        <f t="shared" si="30"/>
        <v>314</v>
      </c>
      <c r="C368" s="15">
        <f t="shared" si="26"/>
        <v>0</v>
      </c>
      <c r="D368" s="15">
        <f t="shared" si="27"/>
        <v>0</v>
      </c>
      <c r="E368" s="15">
        <f t="shared" si="28"/>
        <v>0</v>
      </c>
      <c r="F368" s="15">
        <f t="shared" si="29"/>
        <v>-1.2391865311656147E-11</v>
      </c>
      <c r="G368" s="15">
        <f t="shared" si="25"/>
        <v>100000.00000000001</v>
      </c>
    </row>
    <row r="369" spans="2:7" ht="14.25" customHeight="1" x14ac:dyDescent="0.25">
      <c r="B369" s="19">
        <f t="shared" si="30"/>
        <v>315</v>
      </c>
      <c r="C369" s="15">
        <f t="shared" si="26"/>
        <v>0</v>
      </c>
      <c r="D369" s="15">
        <f t="shared" si="27"/>
        <v>0</v>
      </c>
      <c r="E369" s="15">
        <f t="shared" si="28"/>
        <v>0</v>
      </c>
      <c r="F369" s="15">
        <f t="shared" si="29"/>
        <v>-1.2391865311656147E-11</v>
      </c>
      <c r="G369" s="15">
        <f t="shared" si="25"/>
        <v>100000.00000000001</v>
      </c>
    </row>
    <row r="370" spans="2:7" ht="14.25" customHeight="1" x14ac:dyDescent="0.25">
      <c r="B370" s="19">
        <f t="shared" si="30"/>
        <v>316</v>
      </c>
      <c r="C370" s="15">
        <f t="shared" si="26"/>
        <v>0</v>
      </c>
      <c r="D370" s="15">
        <f t="shared" si="27"/>
        <v>0</v>
      </c>
      <c r="E370" s="15">
        <f t="shared" si="28"/>
        <v>0</v>
      </c>
      <c r="F370" s="15">
        <f t="shared" si="29"/>
        <v>-1.2391865311656147E-11</v>
      </c>
      <c r="G370" s="15">
        <f t="shared" si="25"/>
        <v>100000.00000000001</v>
      </c>
    </row>
    <row r="371" spans="2:7" ht="14.25" customHeight="1" x14ac:dyDescent="0.25">
      <c r="B371" s="19">
        <f t="shared" si="30"/>
        <v>317</v>
      </c>
      <c r="C371" s="15">
        <f t="shared" si="26"/>
        <v>0</v>
      </c>
      <c r="D371" s="15">
        <f t="shared" si="27"/>
        <v>0</v>
      </c>
      <c r="E371" s="15">
        <f t="shared" si="28"/>
        <v>0</v>
      </c>
      <c r="F371" s="15">
        <f t="shared" si="29"/>
        <v>-1.2391865311656147E-11</v>
      </c>
      <c r="G371" s="15">
        <f t="shared" si="25"/>
        <v>100000.00000000001</v>
      </c>
    </row>
    <row r="372" spans="2:7" ht="14.25" customHeight="1" x14ac:dyDescent="0.25">
      <c r="B372" s="19">
        <f t="shared" si="30"/>
        <v>318</v>
      </c>
      <c r="C372" s="15">
        <f t="shared" si="26"/>
        <v>0</v>
      </c>
      <c r="D372" s="15">
        <f t="shared" si="27"/>
        <v>0</v>
      </c>
      <c r="E372" s="15">
        <f t="shared" si="28"/>
        <v>0</v>
      </c>
      <c r="F372" s="15">
        <f t="shared" si="29"/>
        <v>-1.2391865311656147E-11</v>
      </c>
      <c r="G372" s="15">
        <f t="shared" si="25"/>
        <v>100000.00000000001</v>
      </c>
    </row>
    <row r="373" spans="2:7" ht="14.25" customHeight="1" x14ac:dyDescent="0.25">
      <c r="B373" s="19">
        <f t="shared" si="30"/>
        <v>319</v>
      </c>
      <c r="C373" s="15">
        <f t="shared" si="26"/>
        <v>0</v>
      </c>
      <c r="D373" s="15">
        <f t="shared" si="27"/>
        <v>0</v>
      </c>
      <c r="E373" s="15">
        <f t="shared" si="28"/>
        <v>0</v>
      </c>
      <c r="F373" s="15">
        <f t="shared" si="29"/>
        <v>-1.2391865311656147E-11</v>
      </c>
      <c r="G373" s="15">
        <f t="shared" si="25"/>
        <v>100000.00000000001</v>
      </c>
    </row>
    <row r="374" spans="2:7" ht="14.25" customHeight="1" x14ac:dyDescent="0.25">
      <c r="B374" s="19">
        <f t="shared" si="30"/>
        <v>320</v>
      </c>
      <c r="C374" s="15">
        <f t="shared" si="26"/>
        <v>0</v>
      </c>
      <c r="D374" s="15">
        <f t="shared" si="27"/>
        <v>0</v>
      </c>
      <c r="E374" s="15">
        <f t="shared" si="28"/>
        <v>0</v>
      </c>
      <c r="F374" s="15">
        <f t="shared" si="29"/>
        <v>-1.2391865311656147E-11</v>
      </c>
      <c r="G374" s="15">
        <f t="shared" si="25"/>
        <v>100000.00000000001</v>
      </c>
    </row>
    <row r="375" spans="2:7" ht="14.25" customHeight="1" x14ac:dyDescent="0.25">
      <c r="B375" s="19">
        <f t="shared" si="30"/>
        <v>321</v>
      </c>
      <c r="C375" s="15">
        <f t="shared" si="26"/>
        <v>0</v>
      </c>
      <c r="D375" s="15">
        <f t="shared" si="27"/>
        <v>0</v>
      </c>
      <c r="E375" s="15">
        <f t="shared" si="28"/>
        <v>0</v>
      </c>
      <c r="F375" s="15">
        <f t="shared" si="29"/>
        <v>-1.2391865311656147E-11</v>
      </c>
      <c r="G375" s="15">
        <f t="shared" ref="G375:G414" si="31">+$E$8-F375</f>
        <v>100000.00000000001</v>
      </c>
    </row>
    <row r="376" spans="2:7" ht="14.25" customHeight="1" x14ac:dyDescent="0.25">
      <c r="B376" s="19">
        <f t="shared" si="30"/>
        <v>322</v>
      </c>
      <c r="C376" s="15">
        <f t="shared" ref="C376:C414" si="32">IF(F375&lt;0.01,0,$E$11)</f>
        <v>0</v>
      </c>
      <c r="D376" s="15">
        <f t="shared" ref="D376:D414" si="33">IF(F375&lt;0,0,(F375*$E$10/12))</f>
        <v>0</v>
      </c>
      <c r="E376" s="15">
        <f t="shared" ref="E376:E414" si="34">C376-D376</f>
        <v>0</v>
      </c>
      <c r="F376" s="15">
        <f t="shared" ref="F376:F414" si="35">F375-E376</f>
        <v>-1.2391865311656147E-11</v>
      </c>
      <c r="G376" s="15">
        <f t="shared" si="31"/>
        <v>100000.00000000001</v>
      </c>
    </row>
    <row r="377" spans="2:7" ht="14.25" customHeight="1" x14ac:dyDescent="0.25">
      <c r="B377" s="19">
        <f t="shared" ref="B377:B414" si="36">+B376+1</f>
        <v>323</v>
      </c>
      <c r="C377" s="15">
        <f t="shared" si="32"/>
        <v>0</v>
      </c>
      <c r="D377" s="15">
        <f t="shared" si="33"/>
        <v>0</v>
      </c>
      <c r="E377" s="15">
        <f t="shared" si="34"/>
        <v>0</v>
      </c>
      <c r="F377" s="15">
        <f t="shared" si="35"/>
        <v>-1.2391865311656147E-11</v>
      </c>
      <c r="G377" s="15">
        <f t="shared" si="31"/>
        <v>100000.00000000001</v>
      </c>
    </row>
    <row r="378" spans="2:7" ht="14.25" customHeight="1" x14ac:dyDescent="0.25">
      <c r="B378" s="19">
        <f t="shared" si="36"/>
        <v>324</v>
      </c>
      <c r="C378" s="15">
        <f t="shared" si="32"/>
        <v>0</v>
      </c>
      <c r="D378" s="15">
        <f t="shared" si="33"/>
        <v>0</v>
      </c>
      <c r="E378" s="15">
        <f t="shared" si="34"/>
        <v>0</v>
      </c>
      <c r="F378" s="15">
        <f t="shared" si="35"/>
        <v>-1.2391865311656147E-11</v>
      </c>
      <c r="G378" s="15">
        <f t="shared" si="31"/>
        <v>100000.00000000001</v>
      </c>
    </row>
    <row r="379" spans="2:7" ht="14.25" customHeight="1" x14ac:dyDescent="0.25">
      <c r="B379" s="19">
        <f t="shared" si="36"/>
        <v>325</v>
      </c>
      <c r="C379" s="15">
        <f t="shared" si="32"/>
        <v>0</v>
      </c>
      <c r="D379" s="15">
        <f t="shared" si="33"/>
        <v>0</v>
      </c>
      <c r="E379" s="15">
        <f t="shared" si="34"/>
        <v>0</v>
      </c>
      <c r="F379" s="15">
        <f t="shared" si="35"/>
        <v>-1.2391865311656147E-11</v>
      </c>
      <c r="G379" s="15">
        <f t="shared" si="31"/>
        <v>100000.00000000001</v>
      </c>
    </row>
    <row r="380" spans="2:7" ht="14.25" customHeight="1" x14ac:dyDescent="0.25">
      <c r="B380" s="19">
        <f t="shared" si="36"/>
        <v>326</v>
      </c>
      <c r="C380" s="15">
        <f t="shared" si="32"/>
        <v>0</v>
      </c>
      <c r="D380" s="15">
        <f t="shared" si="33"/>
        <v>0</v>
      </c>
      <c r="E380" s="15">
        <f t="shared" si="34"/>
        <v>0</v>
      </c>
      <c r="F380" s="15">
        <f t="shared" si="35"/>
        <v>-1.2391865311656147E-11</v>
      </c>
      <c r="G380" s="15">
        <f t="shared" si="31"/>
        <v>100000.00000000001</v>
      </c>
    </row>
    <row r="381" spans="2:7" ht="14.25" customHeight="1" x14ac:dyDescent="0.25">
      <c r="B381" s="19">
        <f t="shared" si="36"/>
        <v>327</v>
      </c>
      <c r="C381" s="15">
        <f t="shared" si="32"/>
        <v>0</v>
      </c>
      <c r="D381" s="15">
        <f t="shared" si="33"/>
        <v>0</v>
      </c>
      <c r="E381" s="15">
        <f t="shared" si="34"/>
        <v>0</v>
      </c>
      <c r="F381" s="15">
        <f t="shared" si="35"/>
        <v>-1.2391865311656147E-11</v>
      </c>
      <c r="G381" s="15">
        <f t="shared" si="31"/>
        <v>100000.00000000001</v>
      </c>
    </row>
    <row r="382" spans="2:7" ht="14.25" customHeight="1" x14ac:dyDescent="0.25">
      <c r="B382" s="19">
        <f t="shared" si="36"/>
        <v>328</v>
      </c>
      <c r="C382" s="15">
        <f t="shared" si="32"/>
        <v>0</v>
      </c>
      <c r="D382" s="15">
        <f t="shared" si="33"/>
        <v>0</v>
      </c>
      <c r="E382" s="15">
        <f t="shared" si="34"/>
        <v>0</v>
      </c>
      <c r="F382" s="15">
        <f t="shared" si="35"/>
        <v>-1.2391865311656147E-11</v>
      </c>
      <c r="G382" s="15">
        <f t="shared" si="31"/>
        <v>100000.00000000001</v>
      </c>
    </row>
    <row r="383" spans="2:7" ht="14.25" customHeight="1" x14ac:dyDescent="0.25">
      <c r="B383" s="19">
        <f t="shared" si="36"/>
        <v>329</v>
      </c>
      <c r="C383" s="15">
        <f t="shared" si="32"/>
        <v>0</v>
      </c>
      <c r="D383" s="15">
        <f t="shared" si="33"/>
        <v>0</v>
      </c>
      <c r="E383" s="15">
        <f t="shared" si="34"/>
        <v>0</v>
      </c>
      <c r="F383" s="15">
        <f t="shared" si="35"/>
        <v>-1.2391865311656147E-11</v>
      </c>
      <c r="G383" s="15">
        <f t="shared" si="31"/>
        <v>100000.00000000001</v>
      </c>
    </row>
    <row r="384" spans="2:7" ht="14.25" customHeight="1" x14ac:dyDescent="0.25">
      <c r="B384" s="19">
        <f t="shared" si="36"/>
        <v>330</v>
      </c>
      <c r="C384" s="15">
        <f t="shared" si="32"/>
        <v>0</v>
      </c>
      <c r="D384" s="15">
        <f t="shared" si="33"/>
        <v>0</v>
      </c>
      <c r="E384" s="15">
        <f t="shared" si="34"/>
        <v>0</v>
      </c>
      <c r="F384" s="15">
        <f t="shared" si="35"/>
        <v>-1.2391865311656147E-11</v>
      </c>
      <c r="G384" s="15">
        <f t="shared" si="31"/>
        <v>100000.00000000001</v>
      </c>
    </row>
    <row r="385" spans="2:7" ht="14.25" customHeight="1" x14ac:dyDescent="0.25">
      <c r="B385" s="19">
        <f t="shared" si="36"/>
        <v>331</v>
      </c>
      <c r="C385" s="15">
        <f t="shared" si="32"/>
        <v>0</v>
      </c>
      <c r="D385" s="15">
        <f t="shared" si="33"/>
        <v>0</v>
      </c>
      <c r="E385" s="15">
        <f t="shared" si="34"/>
        <v>0</v>
      </c>
      <c r="F385" s="15">
        <f t="shared" si="35"/>
        <v>-1.2391865311656147E-11</v>
      </c>
      <c r="G385" s="15">
        <f t="shared" si="31"/>
        <v>100000.00000000001</v>
      </c>
    </row>
    <row r="386" spans="2:7" ht="14.25" customHeight="1" x14ac:dyDescent="0.25">
      <c r="B386" s="19">
        <f t="shared" si="36"/>
        <v>332</v>
      </c>
      <c r="C386" s="15">
        <f t="shared" si="32"/>
        <v>0</v>
      </c>
      <c r="D386" s="15">
        <f t="shared" si="33"/>
        <v>0</v>
      </c>
      <c r="E386" s="15">
        <f t="shared" si="34"/>
        <v>0</v>
      </c>
      <c r="F386" s="15">
        <f t="shared" si="35"/>
        <v>-1.2391865311656147E-11</v>
      </c>
      <c r="G386" s="15">
        <f t="shared" si="31"/>
        <v>100000.00000000001</v>
      </c>
    </row>
    <row r="387" spans="2:7" ht="14.25" customHeight="1" x14ac:dyDescent="0.25">
      <c r="B387" s="19">
        <f t="shared" si="36"/>
        <v>333</v>
      </c>
      <c r="C387" s="15">
        <f t="shared" si="32"/>
        <v>0</v>
      </c>
      <c r="D387" s="15">
        <f t="shared" si="33"/>
        <v>0</v>
      </c>
      <c r="E387" s="15">
        <f t="shared" si="34"/>
        <v>0</v>
      </c>
      <c r="F387" s="15">
        <f t="shared" si="35"/>
        <v>-1.2391865311656147E-11</v>
      </c>
      <c r="G387" s="15">
        <f t="shared" si="31"/>
        <v>100000.00000000001</v>
      </c>
    </row>
    <row r="388" spans="2:7" ht="14.25" customHeight="1" x14ac:dyDescent="0.25">
      <c r="B388" s="19">
        <f t="shared" si="36"/>
        <v>334</v>
      </c>
      <c r="C388" s="15">
        <f t="shared" si="32"/>
        <v>0</v>
      </c>
      <c r="D388" s="15">
        <f t="shared" si="33"/>
        <v>0</v>
      </c>
      <c r="E388" s="15">
        <f t="shared" si="34"/>
        <v>0</v>
      </c>
      <c r="F388" s="15">
        <f t="shared" si="35"/>
        <v>-1.2391865311656147E-11</v>
      </c>
      <c r="G388" s="15">
        <f t="shared" si="31"/>
        <v>100000.00000000001</v>
      </c>
    </row>
    <row r="389" spans="2:7" ht="14.25" customHeight="1" x14ac:dyDescent="0.25">
      <c r="B389" s="19">
        <f t="shared" si="36"/>
        <v>335</v>
      </c>
      <c r="C389" s="15">
        <f t="shared" si="32"/>
        <v>0</v>
      </c>
      <c r="D389" s="15">
        <f t="shared" si="33"/>
        <v>0</v>
      </c>
      <c r="E389" s="15">
        <f t="shared" si="34"/>
        <v>0</v>
      </c>
      <c r="F389" s="15">
        <f t="shared" si="35"/>
        <v>-1.2391865311656147E-11</v>
      </c>
      <c r="G389" s="15">
        <f t="shared" si="31"/>
        <v>100000.00000000001</v>
      </c>
    </row>
    <row r="390" spans="2:7" ht="14.25" customHeight="1" x14ac:dyDescent="0.25">
      <c r="B390" s="19">
        <f t="shared" si="36"/>
        <v>336</v>
      </c>
      <c r="C390" s="15">
        <f t="shared" si="32"/>
        <v>0</v>
      </c>
      <c r="D390" s="15">
        <f t="shared" si="33"/>
        <v>0</v>
      </c>
      <c r="E390" s="15">
        <f t="shared" si="34"/>
        <v>0</v>
      </c>
      <c r="F390" s="15">
        <f t="shared" si="35"/>
        <v>-1.2391865311656147E-11</v>
      </c>
      <c r="G390" s="15">
        <f t="shared" si="31"/>
        <v>100000.00000000001</v>
      </c>
    </row>
    <row r="391" spans="2:7" ht="14.25" customHeight="1" x14ac:dyDescent="0.25">
      <c r="B391" s="19">
        <f t="shared" si="36"/>
        <v>337</v>
      </c>
      <c r="C391" s="15">
        <f t="shared" si="32"/>
        <v>0</v>
      </c>
      <c r="D391" s="15">
        <f t="shared" si="33"/>
        <v>0</v>
      </c>
      <c r="E391" s="15">
        <f t="shared" si="34"/>
        <v>0</v>
      </c>
      <c r="F391" s="15">
        <f t="shared" si="35"/>
        <v>-1.2391865311656147E-11</v>
      </c>
      <c r="G391" s="15">
        <f t="shared" si="31"/>
        <v>100000.00000000001</v>
      </c>
    </row>
    <row r="392" spans="2:7" ht="14.25" customHeight="1" x14ac:dyDescent="0.25">
      <c r="B392" s="19">
        <f t="shared" si="36"/>
        <v>338</v>
      </c>
      <c r="C392" s="15">
        <f t="shared" si="32"/>
        <v>0</v>
      </c>
      <c r="D392" s="15">
        <f t="shared" si="33"/>
        <v>0</v>
      </c>
      <c r="E392" s="15">
        <f t="shared" si="34"/>
        <v>0</v>
      </c>
      <c r="F392" s="15">
        <f t="shared" si="35"/>
        <v>-1.2391865311656147E-11</v>
      </c>
      <c r="G392" s="15">
        <f t="shared" si="31"/>
        <v>100000.00000000001</v>
      </c>
    </row>
    <row r="393" spans="2:7" ht="14.25" customHeight="1" x14ac:dyDescent="0.25">
      <c r="B393" s="19">
        <f t="shared" si="36"/>
        <v>339</v>
      </c>
      <c r="C393" s="15">
        <f t="shared" si="32"/>
        <v>0</v>
      </c>
      <c r="D393" s="15">
        <f t="shared" si="33"/>
        <v>0</v>
      </c>
      <c r="E393" s="15">
        <f t="shared" si="34"/>
        <v>0</v>
      </c>
      <c r="F393" s="15">
        <f t="shared" si="35"/>
        <v>-1.2391865311656147E-11</v>
      </c>
      <c r="G393" s="15">
        <f t="shared" si="31"/>
        <v>100000.00000000001</v>
      </c>
    </row>
    <row r="394" spans="2:7" ht="14.25" customHeight="1" x14ac:dyDescent="0.25">
      <c r="B394" s="19">
        <f t="shared" si="36"/>
        <v>340</v>
      </c>
      <c r="C394" s="15">
        <f t="shared" si="32"/>
        <v>0</v>
      </c>
      <c r="D394" s="15">
        <f t="shared" si="33"/>
        <v>0</v>
      </c>
      <c r="E394" s="15">
        <f t="shared" si="34"/>
        <v>0</v>
      </c>
      <c r="F394" s="15">
        <f t="shared" si="35"/>
        <v>-1.2391865311656147E-11</v>
      </c>
      <c r="G394" s="15">
        <f t="shared" si="31"/>
        <v>100000.00000000001</v>
      </c>
    </row>
    <row r="395" spans="2:7" ht="14.25" customHeight="1" x14ac:dyDescent="0.25">
      <c r="B395" s="19">
        <f t="shared" si="36"/>
        <v>341</v>
      </c>
      <c r="C395" s="15">
        <f t="shared" si="32"/>
        <v>0</v>
      </c>
      <c r="D395" s="15">
        <f t="shared" si="33"/>
        <v>0</v>
      </c>
      <c r="E395" s="15">
        <f t="shared" si="34"/>
        <v>0</v>
      </c>
      <c r="F395" s="15">
        <f t="shared" si="35"/>
        <v>-1.2391865311656147E-11</v>
      </c>
      <c r="G395" s="15">
        <f t="shared" si="31"/>
        <v>100000.00000000001</v>
      </c>
    </row>
    <row r="396" spans="2:7" ht="14.25" customHeight="1" x14ac:dyDescent="0.25">
      <c r="B396" s="19">
        <f t="shared" si="36"/>
        <v>342</v>
      </c>
      <c r="C396" s="15">
        <f t="shared" si="32"/>
        <v>0</v>
      </c>
      <c r="D396" s="15">
        <f t="shared" si="33"/>
        <v>0</v>
      </c>
      <c r="E396" s="15">
        <f t="shared" si="34"/>
        <v>0</v>
      </c>
      <c r="F396" s="15">
        <f t="shared" si="35"/>
        <v>-1.2391865311656147E-11</v>
      </c>
      <c r="G396" s="15">
        <f t="shared" si="31"/>
        <v>100000.00000000001</v>
      </c>
    </row>
    <row r="397" spans="2:7" ht="14.25" customHeight="1" x14ac:dyDescent="0.25">
      <c r="B397" s="19">
        <f t="shared" si="36"/>
        <v>343</v>
      </c>
      <c r="C397" s="15">
        <f t="shared" si="32"/>
        <v>0</v>
      </c>
      <c r="D397" s="15">
        <f t="shared" si="33"/>
        <v>0</v>
      </c>
      <c r="E397" s="15">
        <f t="shared" si="34"/>
        <v>0</v>
      </c>
      <c r="F397" s="15">
        <f t="shared" si="35"/>
        <v>-1.2391865311656147E-11</v>
      </c>
      <c r="G397" s="15">
        <f t="shared" si="31"/>
        <v>100000.00000000001</v>
      </c>
    </row>
    <row r="398" spans="2:7" ht="14.25" customHeight="1" x14ac:dyDescent="0.25">
      <c r="B398" s="19">
        <f t="shared" si="36"/>
        <v>344</v>
      </c>
      <c r="C398" s="15">
        <f t="shared" si="32"/>
        <v>0</v>
      </c>
      <c r="D398" s="15">
        <f t="shared" si="33"/>
        <v>0</v>
      </c>
      <c r="E398" s="15">
        <f t="shared" si="34"/>
        <v>0</v>
      </c>
      <c r="F398" s="15">
        <f t="shared" si="35"/>
        <v>-1.2391865311656147E-11</v>
      </c>
      <c r="G398" s="15">
        <f t="shared" si="31"/>
        <v>100000.00000000001</v>
      </c>
    </row>
    <row r="399" spans="2:7" ht="14.25" customHeight="1" x14ac:dyDescent="0.25">
      <c r="B399" s="19">
        <f t="shared" si="36"/>
        <v>345</v>
      </c>
      <c r="C399" s="15">
        <f t="shared" si="32"/>
        <v>0</v>
      </c>
      <c r="D399" s="15">
        <f t="shared" si="33"/>
        <v>0</v>
      </c>
      <c r="E399" s="15">
        <f t="shared" si="34"/>
        <v>0</v>
      </c>
      <c r="F399" s="15">
        <f t="shared" si="35"/>
        <v>-1.2391865311656147E-11</v>
      </c>
      <c r="G399" s="15">
        <f t="shared" si="31"/>
        <v>100000.00000000001</v>
      </c>
    </row>
    <row r="400" spans="2:7" ht="14.25" customHeight="1" x14ac:dyDescent="0.25">
      <c r="B400" s="19">
        <f t="shared" si="36"/>
        <v>346</v>
      </c>
      <c r="C400" s="15">
        <f t="shared" si="32"/>
        <v>0</v>
      </c>
      <c r="D400" s="15">
        <f t="shared" si="33"/>
        <v>0</v>
      </c>
      <c r="E400" s="15">
        <f t="shared" si="34"/>
        <v>0</v>
      </c>
      <c r="F400" s="15">
        <f t="shared" si="35"/>
        <v>-1.2391865311656147E-11</v>
      </c>
      <c r="G400" s="15">
        <f t="shared" si="31"/>
        <v>100000.00000000001</v>
      </c>
    </row>
    <row r="401" spans="2:7" ht="14.25" customHeight="1" x14ac:dyDescent="0.25">
      <c r="B401" s="19">
        <f t="shared" si="36"/>
        <v>347</v>
      </c>
      <c r="C401" s="15">
        <f t="shared" si="32"/>
        <v>0</v>
      </c>
      <c r="D401" s="15">
        <f t="shared" si="33"/>
        <v>0</v>
      </c>
      <c r="E401" s="15">
        <f t="shared" si="34"/>
        <v>0</v>
      </c>
      <c r="F401" s="15">
        <f t="shared" si="35"/>
        <v>-1.2391865311656147E-11</v>
      </c>
      <c r="G401" s="15">
        <f t="shared" si="31"/>
        <v>100000.00000000001</v>
      </c>
    </row>
    <row r="402" spans="2:7" ht="14.25" customHeight="1" x14ac:dyDescent="0.25">
      <c r="B402" s="19">
        <f t="shared" si="36"/>
        <v>348</v>
      </c>
      <c r="C402" s="15">
        <f t="shared" si="32"/>
        <v>0</v>
      </c>
      <c r="D402" s="15">
        <f t="shared" si="33"/>
        <v>0</v>
      </c>
      <c r="E402" s="15">
        <f t="shared" si="34"/>
        <v>0</v>
      </c>
      <c r="F402" s="15">
        <f t="shared" si="35"/>
        <v>-1.2391865311656147E-11</v>
      </c>
      <c r="G402" s="15">
        <f t="shared" si="31"/>
        <v>100000.00000000001</v>
      </c>
    </row>
    <row r="403" spans="2:7" ht="14.25" customHeight="1" x14ac:dyDescent="0.25">
      <c r="B403" s="19">
        <f t="shared" si="36"/>
        <v>349</v>
      </c>
      <c r="C403" s="15">
        <f t="shared" si="32"/>
        <v>0</v>
      </c>
      <c r="D403" s="15">
        <f t="shared" si="33"/>
        <v>0</v>
      </c>
      <c r="E403" s="15">
        <f t="shared" si="34"/>
        <v>0</v>
      </c>
      <c r="F403" s="15">
        <f t="shared" si="35"/>
        <v>-1.2391865311656147E-11</v>
      </c>
      <c r="G403" s="15">
        <f t="shared" si="31"/>
        <v>100000.00000000001</v>
      </c>
    </row>
    <row r="404" spans="2:7" ht="14.25" customHeight="1" x14ac:dyDescent="0.25">
      <c r="B404" s="19">
        <f t="shared" si="36"/>
        <v>350</v>
      </c>
      <c r="C404" s="15">
        <f t="shared" si="32"/>
        <v>0</v>
      </c>
      <c r="D404" s="15">
        <f t="shared" si="33"/>
        <v>0</v>
      </c>
      <c r="E404" s="15">
        <f t="shared" si="34"/>
        <v>0</v>
      </c>
      <c r="F404" s="15">
        <f t="shared" si="35"/>
        <v>-1.2391865311656147E-11</v>
      </c>
      <c r="G404" s="15">
        <f t="shared" si="31"/>
        <v>100000.00000000001</v>
      </c>
    </row>
    <row r="405" spans="2:7" ht="14.25" customHeight="1" x14ac:dyDescent="0.25">
      <c r="B405" s="19">
        <f t="shared" si="36"/>
        <v>351</v>
      </c>
      <c r="C405" s="15">
        <f t="shared" si="32"/>
        <v>0</v>
      </c>
      <c r="D405" s="15">
        <f t="shared" si="33"/>
        <v>0</v>
      </c>
      <c r="E405" s="15">
        <f t="shared" si="34"/>
        <v>0</v>
      </c>
      <c r="F405" s="15">
        <f t="shared" si="35"/>
        <v>-1.2391865311656147E-11</v>
      </c>
      <c r="G405" s="15">
        <f t="shared" si="31"/>
        <v>100000.00000000001</v>
      </c>
    </row>
    <row r="406" spans="2:7" ht="14.25" customHeight="1" x14ac:dyDescent="0.25">
      <c r="B406" s="19">
        <f t="shared" si="36"/>
        <v>352</v>
      </c>
      <c r="C406" s="15">
        <f t="shared" si="32"/>
        <v>0</v>
      </c>
      <c r="D406" s="15">
        <f t="shared" si="33"/>
        <v>0</v>
      </c>
      <c r="E406" s="15">
        <f t="shared" si="34"/>
        <v>0</v>
      </c>
      <c r="F406" s="15">
        <f t="shared" si="35"/>
        <v>-1.2391865311656147E-11</v>
      </c>
      <c r="G406" s="15">
        <f t="shared" si="31"/>
        <v>100000.00000000001</v>
      </c>
    </row>
    <row r="407" spans="2:7" ht="14.25" customHeight="1" x14ac:dyDescent="0.25">
      <c r="B407" s="19">
        <f t="shared" si="36"/>
        <v>353</v>
      </c>
      <c r="C407" s="15">
        <f t="shared" si="32"/>
        <v>0</v>
      </c>
      <c r="D407" s="15">
        <f t="shared" si="33"/>
        <v>0</v>
      </c>
      <c r="E407" s="15">
        <f t="shared" si="34"/>
        <v>0</v>
      </c>
      <c r="F407" s="15">
        <f t="shared" si="35"/>
        <v>-1.2391865311656147E-11</v>
      </c>
      <c r="G407" s="15">
        <f t="shared" si="31"/>
        <v>100000.00000000001</v>
      </c>
    </row>
    <row r="408" spans="2:7" ht="14.25" customHeight="1" x14ac:dyDescent="0.25">
      <c r="B408" s="19">
        <f t="shared" si="36"/>
        <v>354</v>
      </c>
      <c r="C408" s="15">
        <f t="shared" si="32"/>
        <v>0</v>
      </c>
      <c r="D408" s="15">
        <f t="shared" si="33"/>
        <v>0</v>
      </c>
      <c r="E408" s="15">
        <f t="shared" si="34"/>
        <v>0</v>
      </c>
      <c r="F408" s="15">
        <f t="shared" si="35"/>
        <v>-1.2391865311656147E-11</v>
      </c>
      <c r="G408" s="15">
        <f t="shared" si="31"/>
        <v>100000.00000000001</v>
      </c>
    </row>
    <row r="409" spans="2:7" ht="14.25" customHeight="1" x14ac:dyDescent="0.25">
      <c r="B409" s="19">
        <f t="shared" si="36"/>
        <v>355</v>
      </c>
      <c r="C409" s="15">
        <f t="shared" si="32"/>
        <v>0</v>
      </c>
      <c r="D409" s="15">
        <f t="shared" si="33"/>
        <v>0</v>
      </c>
      <c r="E409" s="15">
        <f t="shared" si="34"/>
        <v>0</v>
      </c>
      <c r="F409" s="15">
        <f t="shared" si="35"/>
        <v>-1.2391865311656147E-11</v>
      </c>
      <c r="G409" s="15">
        <f t="shared" si="31"/>
        <v>100000.00000000001</v>
      </c>
    </row>
    <row r="410" spans="2:7" ht="14.25" customHeight="1" x14ac:dyDescent="0.25">
      <c r="B410" s="19">
        <f t="shared" si="36"/>
        <v>356</v>
      </c>
      <c r="C410" s="15">
        <f t="shared" si="32"/>
        <v>0</v>
      </c>
      <c r="D410" s="15">
        <f t="shared" si="33"/>
        <v>0</v>
      </c>
      <c r="E410" s="15">
        <f t="shared" si="34"/>
        <v>0</v>
      </c>
      <c r="F410" s="15">
        <f t="shared" si="35"/>
        <v>-1.2391865311656147E-11</v>
      </c>
      <c r="G410" s="15">
        <f t="shared" si="31"/>
        <v>100000.00000000001</v>
      </c>
    </row>
    <row r="411" spans="2:7" ht="14.25" customHeight="1" x14ac:dyDescent="0.25">
      <c r="B411" s="19">
        <f t="shared" si="36"/>
        <v>357</v>
      </c>
      <c r="C411" s="15">
        <f t="shared" si="32"/>
        <v>0</v>
      </c>
      <c r="D411" s="15">
        <f t="shared" si="33"/>
        <v>0</v>
      </c>
      <c r="E411" s="15">
        <f t="shared" si="34"/>
        <v>0</v>
      </c>
      <c r="F411" s="15">
        <f t="shared" si="35"/>
        <v>-1.2391865311656147E-11</v>
      </c>
      <c r="G411" s="15">
        <f t="shared" si="31"/>
        <v>100000.00000000001</v>
      </c>
    </row>
    <row r="412" spans="2:7" ht="14.25" customHeight="1" x14ac:dyDescent="0.25">
      <c r="B412" s="19">
        <f t="shared" si="36"/>
        <v>358</v>
      </c>
      <c r="C412" s="15">
        <f t="shared" si="32"/>
        <v>0</v>
      </c>
      <c r="D412" s="15">
        <f t="shared" si="33"/>
        <v>0</v>
      </c>
      <c r="E412" s="15">
        <f t="shared" si="34"/>
        <v>0</v>
      </c>
      <c r="F412" s="15">
        <f t="shared" si="35"/>
        <v>-1.2391865311656147E-11</v>
      </c>
      <c r="G412" s="15">
        <f t="shared" si="31"/>
        <v>100000.00000000001</v>
      </c>
    </row>
    <row r="413" spans="2:7" ht="14.25" customHeight="1" x14ac:dyDescent="0.25">
      <c r="B413" s="19">
        <f t="shared" si="36"/>
        <v>359</v>
      </c>
      <c r="C413" s="15">
        <f t="shared" si="32"/>
        <v>0</v>
      </c>
      <c r="D413" s="15">
        <f t="shared" si="33"/>
        <v>0</v>
      </c>
      <c r="E413" s="15">
        <f t="shared" si="34"/>
        <v>0</v>
      </c>
      <c r="F413" s="15">
        <f t="shared" si="35"/>
        <v>-1.2391865311656147E-11</v>
      </c>
      <c r="G413" s="15">
        <f t="shared" si="31"/>
        <v>100000.00000000001</v>
      </c>
    </row>
    <row r="414" spans="2:7" ht="14.25" customHeight="1" x14ac:dyDescent="0.25">
      <c r="B414" s="19">
        <f t="shared" si="36"/>
        <v>360</v>
      </c>
      <c r="C414" s="15">
        <f t="shared" si="32"/>
        <v>0</v>
      </c>
      <c r="D414" s="15">
        <f t="shared" si="33"/>
        <v>0</v>
      </c>
      <c r="E414" s="15">
        <f t="shared" si="34"/>
        <v>0</v>
      </c>
      <c r="F414" s="15">
        <f t="shared" si="35"/>
        <v>-1.2391865311656147E-11</v>
      </c>
      <c r="G414" s="15">
        <f t="shared" si="31"/>
        <v>100000.00000000001</v>
      </c>
    </row>
    <row r="415" spans="2:7" ht="14.25" customHeight="1" x14ac:dyDescent="0.3">
      <c r="B415" s="20" t="s">
        <v>21</v>
      </c>
      <c r="C415" s="28">
        <f>SUM(C55:C414)</f>
        <v>165092.95388621723</v>
      </c>
      <c r="D415" s="28">
        <f>SUM(D55:D414)</f>
        <v>65092.953886217263</v>
      </c>
      <c r="E415" s="28">
        <f>SUM(E55:E414)</f>
        <v>99999.999999999956</v>
      </c>
      <c r="F415" s="2"/>
      <c r="G415" s="2"/>
    </row>
    <row r="416" spans="2:7" ht="14.25" customHeight="1" x14ac:dyDescent="0.25">
      <c r="B416" s="9"/>
      <c r="C416" s="2"/>
      <c r="D416" s="2"/>
      <c r="E416" s="2"/>
      <c r="F416" s="2"/>
      <c r="G416" s="2"/>
    </row>
    <row r="417" spans="2:7" ht="14.25" customHeight="1" x14ac:dyDescent="0.25">
      <c r="B417" s="9"/>
      <c r="C417" s="2"/>
      <c r="D417" s="2"/>
      <c r="E417" s="2"/>
      <c r="F417" s="2"/>
      <c r="G417" s="2"/>
    </row>
    <row r="418" spans="2:7" ht="14.25" customHeight="1" x14ac:dyDescent="0.25">
      <c r="B418" s="9"/>
      <c r="C418" s="2"/>
      <c r="D418" s="2"/>
      <c r="E418" s="2"/>
      <c r="F418" s="2"/>
      <c r="G418" s="2"/>
    </row>
    <row r="419" spans="2:7" ht="14.25" customHeight="1" x14ac:dyDescent="0.25">
      <c r="B419" s="9"/>
      <c r="C419" s="2"/>
      <c r="D419" s="2"/>
      <c r="E419" s="2"/>
      <c r="F419" s="2"/>
      <c r="G419" s="2"/>
    </row>
    <row r="420" spans="2:7" ht="14.25" customHeight="1" x14ac:dyDescent="0.25">
      <c r="B420" s="9"/>
      <c r="C420" s="2"/>
      <c r="D420" s="2"/>
      <c r="E420" s="2"/>
      <c r="F420" s="2"/>
      <c r="G420" s="2"/>
    </row>
    <row r="421" spans="2:7" ht="14.25" customHeight="1" x14ac:dyDescent="0.25">
      <c r="B421" s="9"/>
      <c r="C421" s="2"/>
      <c r="D421" s="2"/>
      <c r="E421" s="2"/>
      <c r="F421" s="2"/>
      <c r="G421" s="2"/>
    </row>
    <row r="422" spans="2:7" ht="14.25" customHeight="1" x14ac:dyDescent="0.25">
      <c r="B422" s="9"/>
      <c r="C422" s="2"/>
      <c r="D422" s="2"/>
      <c r="E422" s="2"/>
      <c r="F422" s="2"/>
      <c r="G422" s="2"/>
    </row>
    <row r="423" spans="2:7" ht="14.25" customHeight="1" x14ac:dyDescent="0.25">
      <c r="B423" s="9"/>
      <c r="C423" s="2"/>
      <c r="D423" s="2"/>
      <c r="E423" s="2"/>
      <c r="F423" s="2"/>
      <c r="G423" s="2"/>
    </row>
    <row r="424" spans="2:7" ht="14.25" customHeight="1" x14ac:dyDescent="0.25">
      <c r="B424" s="9"/>
      <c r="C424" s="2"/>
      <c r="D424" s="2"/>
      <c r="E424" s="2"/>
      <c r="F424" s="2"/>
      <c r="G424" s="2"/>
    </row>
    <row r="425" spans="2:7" ht="14.25" customHeight="1" x14ac:dyDescent="0.25">
      <c r="B425" s="9"/>
      <c r="C425" s="2"/>
      <c r="D425" s="2"/>
      <c r="E425" s="2"/>
      <c r="F425" s="2"/>
      <c r="G425" s="2"/>
    </row>
    <row r="426" spans="2:7" ht="14.25" customHeight="1" x14ac:dyDescent="0.25">
      <c r="B426" s="9"/>
      <c r="C426" s="2"/>
      <c r="D426" s="2"/>
      <c r="E426" s="2"/>
      <c r="F426" s="2"/>
      <c r="G426" s="2"/>
    </row>
    <row r="427" spans="2:7" ht="14.25" customHeight="1" x14ac:dyDescent="0.25">
      <c r="B427" s="9"/>
      <c r="C427" s="2"/>
      <c r="D427" s="2"/>
      <c r="E427" s="2"/>
      <c r="F427" s="2"/>
      <c r="G427" s="2"/>
    </row>
    <row r="428" spans="2:7" ht="14.25" customHeight="1" x14ac:dyDescent="0.25">
      <c r="C428" s="6"/>
      <c r="D428" s="2"/>
      <c r="E428" s="2"/>
      <c r="F428" s="2"/>
      <c r="G428" s="2"/>
    </row>
    <row r="429" spans="2:7" ht="14.25" customHeight="1" x14ac:dyDescent="0.25">
      <c r="C429" s="6"/>
      <c r="D429" s="2"/>
      <c r="E429" s="2"/>
      <c r="F429" s="2"/>
      <c r="G429" s="2"/>
    </row>
    <row r="430" spans="2:7" ht="14.25" customHeight="1" x14ac:dyDescent="0.25">
      <c r="C430" s="6"/>
      <c r="D430" s="2"/>
      <c r="E430" s="2"/>
      <c r="F430" s="2"/>
      <c r="G430" s="2"/>
    </row>
    <row r="431" spans="2:7" ht="14.25" customHeight="1" x14ac:dyDescent="0.25">
      <c r="D431" s="2"/>
      <c r="E431" s="2"/>
      <c r="F431" s="2"/>
      <c r="G431" s="2"/>
    </row>
    <row r="432" spans="2:7" ht="14.25" customHeight="1" x14ac:dyDescent="0.25">
      <c r="D432" s="2"/>
      <c r="E432" s="2"/>
      <c r="F432" s="2"/>
      <c r="G432" s="2"/>
    </row>
    <row r="433" spans="4:7" ht="14.25" customHeight="1" x14ac:dyDescent="0.25">
      <c r="D433" s="2"/>
      <c r="E433" s="2"/>
      <c r="F433" s="2"/>
      <c r="G433" s="2"/>
    </row>
    <row r="434" spans="4:7" ht="14.25" customHeight="1" x14ac:dyDescent="0.25">
      <c r="D434" s="2"/>
      <c r="E434" s="2"/>
      <c r="F434" s="2"/>
      <c r="G434" s="2"/>
    </row>
    <row r="435" spans="4:7" ht="14.25" customHeight="1" x14ac:dyDescent="0.25">
      <c r="D435" s="2"/>
      <c r="E435" s="2"/>
      <c r="F435" s="2"/>
      <c r="G435" s="2"/>
    </row>
    <row r="436" spans="4:7" ht="14.25" customHeight="1" x14ac:dyDescent="0.25">
      <c r="D436" s="2"/>
      <c r="E436" s="2"/>
      <c r="F436" s="2"/>
      <c r="G436" s="2"/>
    </row>
    <row r="437" spans="4:7" ht="14.25" customHeight="1" x14ac:dyDescent="0.25">
      <c r="D437" s="2"/>
      <c r="E437" s="2"/>
      <c r="F437" s="2"/>
      <c r="G437" s="2"/>
    </row>
    <row r="438" spans="4:7" ht="14.25" customHeight="1" x14ac:dyDescent="0.25">
      <c r="D438" s="2"/>
      <c r="E438" s="2"/>
      <c r="F438" s="2"/>
      <c r="G438" s="2"/>
    </row>
    <row r="439" spans="4:7" ht="14.25" customHeight="1" x14ac:dyDescent="0.25">
      <c r="D439" s="2"/>
      <c r="E439" s="2"/>
      <c r="F439" s="2"/>
      <c r="G439" s="2"/>
    </row>
    <row r="440" spans="4:7" ht="14.25" customHeight="1" x14ac:dyDescent="0.25">
      <c r="D440" s="2"/>
      <c r="E440" s="2"/>
      <c r="F440" s="2"/>
      <c r="G440" s="2"/>
    </row>
    <row r="441" spans="4:7" ht="14.25" customHeight="1" x14ac:dyDescent="0.25">
      <c r="D441" s="2"/>
      <c r="E441" s="2"/>
      <c r="F441" s="2"/>
      <c r="G441" s="2"/>
    </row>
    <row r="442" spans="4:7" ht="14.25" customHeight="1" x14ac:dyDescent="0.25">
      <c r="D442" s="2"/>
      <c r="E442" s="2"/>
      <c r="F442" s="2"/>
      <c r="G442" s="2"/>
    </row>
    <row r="443" spans="4:7" ht="14.25" customHeight="1" x14ac:dyDescent="0.25">
      <c r="D443" s="2"/>
      <c r="E443" s="2"/>
      <c r="F443" s="2"/>
      <c r="G443" s="2"/>
    </row>
    <row r="444" spans="4:7" ht="14.25" customHeight="1" x14ac:dyDescent="0.25">
      <c r="D444" s="2"/>
      <c r="E444" s="2"/>
      <c r="F444" s="2"/>
      <c r="G444" s="2"/>
    </row>
    <row r="445" spans="4:7" ht="14.25" customHeight="1" x14ac:dyDescent="0.25">
      <c r="D445" s="2"/>
      <c r="E445" s="2"/>
      <c r="F445" s="2"/>
      <c r="G445" s="2"/>
    </row>
    <row r="446" spans="4:7" ht="14.25" customHeight="1" x14ac:dyDescent="0.25">
      <c r="D446" s="2"/>
      <c r="E446" s="2"/>
      <c r="F446" s="2"/>
      <c r="G446" s="2"/>
    </row>
    <row r="447" spans="4:7" ht="14.25" customHeight="1" x14ac:dyDescent="0.25">
      <c r="D447" s="2"/>
      <c r="E447" s="2"/>
      <c r="F447" s="2"/>
      <c r="G447" s="2"/>
    </row>
    <row r="448" spans="4:7" ht="14.25" customHeight="1" x14ac:dyDescent="0.25">
      <c r="D448" s="2"/>
      <c r="E448" s="2"/>
      <c r="F448" s="2"/>
      <c r="G448" s="2"/>
    </row>
    <row r="449" spans="4:7" ht="14.25" customHeight="1" x14ac:dyDescent="0.25">
      <c r="D449" s="2"/>
      <c r="E449" s="2"/>
      <c r="F449" s="2"/>
      <c r="G449" s="2"/>
    </row>
    <row r="450" spans="4:7" ht="14.25" customHeight="1" x14ac:dyDescent="0.25">
      <c r="D450" s="2"/>
      <c r="E450" s="2"/>
      <c r="F450" s="2"/>
      <c r="G450" s="2"/>
    </row>
    <row r="451" spans="4:7" ht="14.25" customHeight="1" x14ac:dyDescent="0.25">
      <c r="D451" s="2"/>
      <c r="E451" s="2"/>
      <c r="F451" s="2"/>
      <c r="G451" s="2"/>
    </row>
    <row r="452" spans="4:7" ht="14.25" customHeight="1" x14ac:dyDescent="0.25">
      <c r="D452" s="2"/>
      <c r="E452" s="2"/>
      <c r="F452" s="2"/>
      <c r="G452" s="2"/>
    </row>
    <row r="453" spans="4:7" ht="14.25" customHeight="1" x14ac:dyDescent="0.25">
      <c r="D453" s="2"/>
      <c r="E453" s="2"/>
      <c r="F453" s="2"/>
      <c r="G453" s="2"/>
    </row>
    <row r="454" spans="4:7" ht="14.25" customHeight="1" x14ac:dyDescent="0.25">
      <c r="D454" s="2"/>
      <c r="E454" s="2"/>
      <c r="F454" s="2"/>
      <c r="G454" s="2"/>
    </row>
    <row r="455" spans="4:7" ht="14.25" customHeight="1" x14ac:dyDescent="0.25">
      <c r="D455" s="2"/>
      <c r="E455" s="2"/>
      <c r="F455" s="2"/>
      <c r="G455" s="2"/>
    </row>
    <row r="456" spans="4:7" ht="14.25" customHeight="1" x14ac:dyDescent="0.25">
      <c r="D456" s="2"/>
      <c r="E456" s="2"/>
      <c r="F456" s="2"/>
      <c r="G456" s="2"/>
    </row>
    <row r="457" spans="4:7" ht="14.25" customHeight="1" x14ac:dyDescent="0.25">
      <c r="D457" s="2"/>
      <c r="E457" s="2"/>
      <c r="F457" s="2"/>
      <c r="G457" s="2"/>
    </row>
    <row r="458" spans="4:7" ht="14.25" customHeight="1" x14ac:dyDescent="0.25">
      <c r="D458" s="2"/>
      <c r="E458" s="2"/>
      <c r="F458" s="2"/>
      <c r="G458" s="2"/>
    </row>
    <row r="459" spans="4:7" ht="14.25" customHeight="1" x14ac:dyDescent="0.25">
      <c r="D459" s="2"/>
      <c r="E459" s="2"/>
      <c r="F459" s="2"/>
      <c r="G459" s="2"/>
    </row>
    <row r="460" spans="4:7" ht="14.25" customHeight="1" x14ac:dyDescent="0.25">
      <c r="D460" s="2"/>
      <c r="E460" s="2"/>
      <c r="F460" s="2"/>
      <c r="G460" s="2"/>
    </row>
    <row r="461" spans="4:7" ht="14.25" customHeight="1" x14ac:dyDescent="0.25">
      <c r="D461" s="2"/>
      <c r="E461" s="2"/>
      <c r="F461" s="2"/>
      <c r="G461" s="2"/>
    </row>
    <row r="462" spans="4:7" ht="14.25" customHeight="1" x14ac:dyDescent="0.25">
      <c r="D462" s="2"/>
      <c r="E462" s="2"/>
      <c r="F462" s="2"/>
      <c r="G462" s="2"/>
    </row>
    <row r="463" spans="4:7" ht="14.25" customHeight="1" x14ac:dyDescent="0.25">
      <c r="D463" s="2"/>
      <c r="E463" s="2"/>
      <c r="F463" s="2"/>
      <c r="G463" s="2"/>
    </row>
    <row r="464" spans="4:7" ht="14.25" customHeight="1" x14ac:dyDescent="0.25">
      <c r="D464" s="2"/>
      <c r="E464" s="2"/>
      <c r="F464" s="2"/>
      <c r="G464" s="2"/>
    </row>
    <row r="465" spans="4:7" ht="14.25" customHeight="1" x14ac:dyDescent="0.25">
      <c r="D465" s="2"/>
      <c r="E465" s="2"/>
      <c r="F465" s="2"/>
      <c r="G465" s="2"/>
    </row>
    <row r="466" spans="4:7" ht="14.25" customHeight="1" x14ac:dyDescent="0.25">
      <c r="D466" s="2"/>
      <c r="E466" s="2"/>
      <c r="F466" s="2"/>
      <c r="G466" s="2"/>
    </row>
    <row r="467" spans="4:7" ht="14.25" customHeight="1" x14ac:dyDescent="0.25">
      <c r="D467" s="2"/>
      <c r="E467" s="2"/>
      <c r="F467" s="2"/>
      <c r="G467" s="2"/>
    </row>
    <row r="468" spans="4:7" ht="14.25" customHeight="1" x14ac:dyDescent="0.25">
      <c r="D468" s="2"/>
      <c r="E468" s="2"/>
      <c r="F468" s="2"/>
      <c r="G468" s="2"/>
    </row>
    <row r="469" spans="4:7" ht="14.25" customHeight="1" x14ac:dyDescent="0.25">
      <c r="D469" s="2"/>
      <c r="E469" s="2"/>
      <c r="F469" s="2"/>
      <c r="G469" s="2"/>
    </row>
    <row r="470" spans="4:7" ht="14.25" customHeight="1" x14ac:dyDescent="0.25">
      <c r="D470" s="2"/>
      <c r="E470" s="2"/>
      <c r="F470" s="2"/>
      <c r="G470" s="2"/>
    </row>
    <row r="471" spans="4:7" ht="14.25" customHeight="1" x14ac:dyDescent="0.25">
      <c r="D471" s="2"/>
      <c r="E471" s="2"/>
      <c r="F471" s="2"/>
      <c r="G471" s="2"/>
    </row>
    <row r="472" spans="4:7" ht="14.25" customHeight="1" x14ac:dyDescent="0.25">
      <c r="D472" s="2"/>
      <c r="E472" s="2"/>
      <c r="F472" s="2"/>
      <c r="G472" s="2"/>
    </row>
    <row r="473" spans="4:7" ht="14.25" customHeight="1" x14ac:dyDescent="0.25">
      <c r="D473" s="2"/>
      <c r="E473" s="2"/>
      <c r="F473" s="2"/>
      <c r="G473" s="2"/>
    </row>
    <row r="474" spans="4:7" ht="14.25" customHeight="1" x14ac:dyDescent="0.25">
      <c r="D474" s="2"/>
      <c r="E474" s="2"/>
      <c r="F474" s="2"/>
      <c r="G474" s="2"/>
    </row>
    <row r="475" spans="4:7" ht="14.25" customHeight="1" x14ac:dyDescent="0.25">
      <c r="D475" s="2"/>
      <c r="E475" s="2"/>
      <c r="F475" s="2"/>
      <c r="G475" s="2"/>
    </row>
    <row r="476" spans="4:7" ht="14.25" customHeight="1" x14ac:dyDescent="0.25">
      <c r="D476" s="2"/>
      <c r="E476" s="2"/>
      <c r="F476" s="2"/>
      <c r="G476" s="2"/>
    </row>
    <row r="477" spans="4:7" ht="14.25" customHeight="1" x14ac:dyDescent="0.25">
      <c r="D477" s="2"/>
      <c r="E477" s="2"/>
      <c r="F477" s="2"/>
      <c r="G477" s="2"/>
    </row>
    <row r="478" spans="4:7" ht="14.25" customHeight="1" x14ac:dyDescent="0.25">
      <c r="D478" s="2"/>
      <c r="E478" s="2"/>
      <c r="F478" s="2"/>
      <c r="G478" s="2"/>
    </row>
    <row r="479" spans="4:7" ht="14.25" customHeight="1" x14ac:dyDescent="0.25">
      <c r="D479" s="2"/>
      <c r="E479" s="2"/>
      <c r="F479" s="2"/>
      <c r="G479" s="2"/>
    </row>
    <row r="480" spans="4:7" x14ac:dyDescent="0.25">
      <c r="D480" s="2"/>
      <c r="E480" s="2"/>
      <c r="F480" s="2"/>
      <c r="G480" s="2"/>
    </row>
    <row r="481" spans="4:7" x14ac:dyDescent="0.25">
      <c r="D481" s="2"/>
      <c r="E481" s="2"/>
      <c r="F481" s="2"/>
      <c r="G481" s="2"/>
    </row>
    <row r="482" spans="4:7" x14ac:dyDescent="0.25">
      <c r="D482" s="2"/>
      <c r="E482" s="2"/>
      <c r="F482" s="2"/>
      <c r="G482" s="2"/>
    </row>
    <row r="483" spans="4:7" x14ac:dyDescent="0.25">
      <c r="D483" s="2"/>
      <c r="E483" s="2"/>
      <c r="F483" s="2"/>
      <c r="G483" s="2"/>
    </row>
    <row r="484" spans="4:7" x14ac:dyDescent="0.25">
      <c r="D484" s="2"/>
      <c r="E484" s="2"/>
      <c r="F484" s="2"/>
      <c r="G484" s="2"/>
    </row>
    <row r="485" spans="4:7" x14ac:dyDescent="0.25">
      <c r="D485" s="2"/>
      <c r="E485" s="2"/>
      <c r="F485" s="2"/>
      <c r="G485" s="2"/>
    </row>
    <row r="486" spans="4:7" x14ac:dyDescent="0.25">
      <c r="D486" s="2"/>
      <c r="E486" s="2"/>
      <c r="F486" s="2"/>
      <c r="G486" s="2"/>
    </row>
    <row r="487" spans="4:7" x14ac:dyDescent="0.25">
      <c r="D487" s="2"/>
      <c r="E487" s="2"/>
      <c r="F487" s="2"/>
      <c r="G487" s="2"/>
    </row>
    <row r="488" spans="4:7" x14ac:dyDescent="0.25">
      <c r="D488" s="2"/>
      <c r="E488" s="2"/>
      <c r="F488" s="2"/>
      <c r="G488" s="2"/>
    </row>
    <row r="489" spans="4:7" x14ac:dyDescent="0.25">
      <c r="D489" s="2"/>
      <c r="E489" s="2"/>
      <c r="F489" s="2"/>
      <c r="G489" s="2"/>
    </row>
    <row r="490" spans="4:7" x14ac:dyDescent="0.25">
      <c r="D490" s="2"/>
      <c r="E490" s="2"/>
      <c r="F490" s="2"/>
      <c r="G490" s="2"/>
    </row>
    <row r="491" spans="4:7" x14ac:dyDescent="0.25">
      <c r="D491" s="2"/>
      <c r="E491" s="2"/>
      <c r="F491" s="2"/>
      <c r="G491" s="2"/>
    </row>
    <row r="492" spans="4:7" x14ac:dyDescent="0.25">
      <c r="D492" s="2"/>
      <c r="E492" s="2"/>
      <c r="F492" s="2"/>
      <c r="G492" s="2"/>
    </row>
    <row r="493" spans="4:7" x14ac:dyDescent="0.25">
      <c r="D493" s="2"/>
      <c r="E493" s="2"/>
      <c r="F493" s="2"/>
      <c r="G493" s="2"/>
    </row>
    <row r="494" spans="4:7" x14ac:dyDescent="0.25">
      <c r="D494" s="2"/>
      <c r="E494" s="2"/>
      <c r="F494" s="2"/>
      <c r="G494" s="2"/>
    </row>
    <row r="495" spans="4:7" x14ac:dyDescent="0.25">
      <c r="D495" s="2"/>
      <c r="E495" s="2"/>
      <c r="F495" s="2"/>
      <c r="G495" s="2"/>
    </row>
    <row r="496" spans="4:7" x14ac:dyDescent="0.25">
      <c r="D496" s="2"/>
      <c r="E496" s="2"/>
      <c r="F496" s="2"/>
      <c r="G496" s="2"/>
    </row>
    <row r="497" spans="4:7" x14ac:dyDescent="0.25">
      <c r="D497" s="2"/>
      <c r="E497" s="2"/>
      <c r="F497" s="2"/>
      <c r="G497" s="2"/>
    </row>
    <row r="498" spans="4:7" x14ac:dyDescent="0.25">
      <c r="D498" s="2"/>
      <c r="E498" s="2"/>
      <c r="F498" s="2"/>
      <c r="G498" s="2"/>
    </row>
    <row r="499" spans="4:7" x14ac:dyDescent="0.25">
      <c r="D499" s="2"/>
      <c r="E499" s="2"/>
      <c r="F499" s="2"/>
      <c r="G499" s="2"/>
    </row>
    <row r="500" spans="4:7" x14ac:dyDescent="0.25">
      <c r="D500" s="2"/>
      <c r="E500" s="2"/>
      <c r="F500" s="2"/>
      <c r="G500" s="2"/>
    </row>
    <row r="501" spans="4:7" x14ac:dyDescent="0.25">
      <c r="D501" s="2"/>
      <c r="E501" s="2"/>
      <c r="F501" s="2"/>
      <c r="G501" s="2"/>
    </row>
    <row r="502" spans="4:7" x14ac:dyDescent="0.25">
      <c r="D502" s="2"/>
      <c r="E502" s="2"/>
      <c r="F502" s="2"/>
      <c r="G502" s="2"/>
    </row>
    <row r="503" spans="4:7" x14ac:dyDescent="0.25">
      <c r="D503" s="2"/>
      <c r="E503" s="2"/>
      <c r="F503" s="2"/>
      <c r="G503" s="2"/>
    </row>
    <row r="504" spans="4:7" x14ac:dyDescent="0.25">
      <c r="D504" s="2"/>
      <c r="E504" s="2"/>
      <c r="F504" s="2"/>
      <c r="G504" s="2"/>
    </row>
    <row r="505" spans="4:7" x14ac:dyDescent="0.25">
      <c r="D505" s="2"/>
      <c r="E505" s="2"/>
      <c r="F505" s="2"/>
      <c r="G505" s="2"/>
    </row>
    <row r="506" spans="4:7" x14ac:dyDescent="0.25">
      <c r="D506" s="2"/>
      <c r="E506" s="2"/>
      <c r="F506" s="2"/>
      <c r="G506" s="2"/>
    </row>
    <row r="507" spans="4:7" x14ac:dyDescent="0.25">
      <c r="D507" s="2"/>
      <c r="E507" s="2"/>
      <c r="F507" s="2"/>
      <c r="G507" s="2"/>
    </row>
    <row r="508" spans="4:7" x14ac:dyDescent="0.25">
      <c r="D508" s="2"/>
      <c r="E508" s="2"/>
      <c r="F508" s="2"/>
      <c r="G508" s="2"/>
    </row>
    <row r="509" spans="4:7" x14ac:dyDescent="0.25">
      <c r="D509" s="2"/>
      <c r="E509" s="2"/>
      <c r="F509" s="2"/>
      <c r="G509" s="2"/>
    </row>
    <row r="510" spans="4:7" x14ac:dyDescent="0.25">
      <c r="D510" s="2"/>
      <c r="E510" s="2"/>
      <c r="F510" s="2"/>
      <c r="G510" s="2"/>
    </row>
    <row r="511" spans="4:7" x14ac:dyDescent="0.25">
      <c r="D511" s="2"/>
      <c r="E511" s="2"/>
      <c r="F511" s="2"/>
      <c r="G511" s="2"/>
    </row>
    <row r="512" spans="4:7" x14ac:dyDescent="0.25">
      <c r="D512" s="2"/>
      <c r="E512" s="2"/>
      <c r="F512" s="2"/>
      <c r="G512" s="2"/>
    </row>
    <row r="513" spans="4:7" x14ac:dyDescent="0.25">
      <c r="D513" s="2"/>
      <c r="E513" s="2"/>
      <c r="F513" s="2"/>
      <c r="G513" s="2"/>
    </row>
    <row r="514" spans="4:7" x14ac:dyDescent="0.25">
      <c r="D514" s="2"/>
      <c r="E514" s="2"/>
      <c r="F514" s="2"/>
      <c r="G514" s="2"/>
    </row>
    <row r="515" spans="4:7" x14ac:dyDescent="0.25">
      <c r="D515" s="2"/>
      <c r="E515" s="2"/>
      <c r="F515" s="2"/>
      <c r="G515" s="2"/>
    </row>
    <row r="516" spans="4:7" x14ac:dyDescent="0.25">
      <c r="D516" s="2"/>
      <c r="E516" s="2"/>
      <c r="F516" s="2"/>
      <c r="G516" s="2"/>
    </row>
    <row r="517" spans="4:7" x14ac:dyDescent="0.25">
      <c r="D517" s="2"/>
      <c r="E517" s="2"/>
      <c r="F517" s="2"/>
      <c r="G517" s="2"/>
    </row>
    <row r="518" spans="4:7" x14ac:dyDescent="0.25">
      <c r="D518" s="2"/>
      <c r="E518" s="2"/>
      <c r="F518" s="2"/>
      <c r="G518" s="2"/>
    </row>
    <row r="519" spans="4:7" x14ac:dyDescent="0.25">
      <c r="D519" s="2"/>
      <c r="E519" s="2"/>
      <c r="F519" s="2"/>
      <c r="G519" s="2"/>
    </row>
    <row r="520" spans="4:7" x14ac:dyDescent="0.25">
      <c r="D520" s="2"/>
      <c r="E520" s="2"/>
      <c r="F520" s="2"/>
      <c r="G520" s="2"/>
    </row>
    <row r="521" spans="4:7" x14ac:dyDescent="0.25">
      <c r="D521" s="2"/>
      <c r="E521" s="2"/>
      <c r="F521" s="2"/>
      <c r="G521" s="2"/>
    </row>
    <row r="522" spans="4:7" x14ac:dyDescent="0.25">
      <c r="D522" s="2"/>
      <c r="E522" s="2"/>
      <c r="F522" s="2"/>
      <c r="G522" s="2"/>
    </row>
    <row r="523" spans="4:7" x14ac:dyDescent="0.25">
      <c r="D523" s="2"/>
      <c r="E523" s="2"/>
      <c r="F523" s="2"/>
      <c r="G523" s="2"/>
    </row>
    <row r="524" spans="4:7" x14ac:dyDescent="0.25">
      <c r="D524" s="2"/>
      <c r="E524" s="2"/>
      <c r="F524" s="2"/>
      <c r="G524" s="2"/>
    </row>
    <row r="525" spans="4:7" x14ac:dyDescent="0.25">
      <c r="D525" s="2"/>
      <c r="E525" s="2"/>
      <c r="F525" s="2"/>
      <c r="G525" s="2"/>
    </row>
    <row r="526" spans="4:7" x14ac:dyDescent="0.25">
      <c r="D526" s="2"/>
      <c r="E526" s="2"/>
      <c r="F526" s="2"/>
      <c r="G526" s="2"/>
    </row>
    <row r="527" spans="4:7" x14ac:dyDescent="0.25">
      <c r="D527" s="2"/>
      <c r="E527" s="2"/>
      <c r="F527" s="2"/>
      <c r="G527" s="2"/>
    </row>
    <row r="528" spans="4:7" x14ac:dyDescent="0.25">
      <c r="D528" s="2"/>
      <c r="E528" s="2"/>
      <c r="F528" s="2"/>
      <c r="G528" s="2"/>
    </row>
    <row r="529" spans="4:7" x14ac:dyDescent="0.25">
      <c r="D529" s="2"/>
      <c r="E529" s="2"/>
      <c r="F529" s="2"/>
      <c r="G529" s="2"/>
    </row>
    <row r="530" spans="4:7" x14ac:dyDescent="0.25">
      <c r="D530" s="2"/>
      <c r="E530" s="2"/>
      <c r="F530" s="2"/>
      <c r="G530" s="2"/>
    </row>
    <row r="531" spans="4:7" x14ac:dyDescent="0.25">
      <c r="D531" s="2"/>
      <c r="E531" s="2"/>
      <c r="F531" s="2"/>
      <c r="G531" s="2"/>
    </row>
    <row r="532" spans="4:7" x14ac:dyDescent="0.25">
      <c r="D532" s="2"/>
      <c r="E532" s="2"/>
      <c r="F532" s="2"/>
      <c r="G532" s="2"/>
    </row>
    <row r="533" spans="4:7" x14ac:dyDescent="0.25">
      <c r="D533" s="2"/>
      <c r="E533" s="2"/>
      <c r="F533" s="2"/>
      <c r="G533" s="2"/>
    </row>
    <row r="534" spans="4:7" x14ac:dyDescent="0.25">
      <c r="D534" s="2"/>
      <c r="E534" s="2"/>
      <c r="F534" s="2"/>
      <c r="G534" s="2"/>
    </row>
    <row r="535" spans="4:7" x14ac:dyDescent="0.25">
      <c r="D535" s="2"/>
      <c r="E535" s="2"/>
      <c r="F535" s="2"/>
      <c r="G535" s="2"/>
    </row>
    <row r="536" spans="4:7" x14ac:dyDescent="0.25">
      <c r="D536" s="2"/>
      <c r="E536" s="2"/>
      <c r="F536" s="2"/>
      <c r="G536" s="2"/>
    </row>
    <row r="537" spans="4:7" x14ac:dyDescent="0.25">
      <c r="D537" s="2"/>
      <c r="E537" s="2"/>
      <c r="F537" s="2"/>
      <c r="G537" s="2"/>
    </row>
    <row r="538" spans="4:7" x14ac:dyDescent="0.25">
      <c r="D538" s="2"/>
      <c r="E538" s="2"/>
      <c r="F538" s="2"/>
      <c r="G538" s="2"/>
    </row>
    <row r="539" spans="4:7" x14ac:dyDescent="0.25">
      <c r="D539" s="2"/>
      <c r="E539" s="2"/>
      <c r="F539" s="2"/>
      <c r="G539" s="2"/>
    </row>
    <row r="540" spans="4:7" x14ac:dyDescent="0.25">
      <c r="D540" s="2"/>
      <c r="E540" s="2"/>
      <c r="F540" s="2"/>
      <c r="G540" s="2"/>
    </row>
    <row r="541" spans="4:7" x14ac:dyDescent="0.25">
      <c r="D541" s="2"/>
      <c r="E541" s="2"/>
      <c r="F541" s="2"/>
      <c r="G541" s="2"/>
    </row>
    <row r="542" spans="4:7" x14ac:dyDescent="0.25">
      <c r="D542" s="2"/>
      <c r="E542" s="2"/>
      <c r="F542" s="2"/>
      <c r="G542" s="2"/>
    </row>
    <row r="543" spans="4:7" x14ac:dyDescent="0.25">
      <c r="D543" s="2"/>
      <c r="E543" s="2"/>
      <c r="F543" s="2"/>
      <c r="G543" s="2"/>
    </row>
    <row r="544" spans="4:7" x14ac:dyDescent="0.25">
      <c r="D544" s="2"/>
      <c r="E544" s="2"/>
      <c r="F544" s="2"/>
      <c r="G544" s="2"/>
    </row>
    <row r="545" spans="4:7" x14ac:dyDescent="0.25">
      <c r="D545" s="2"/>
      <c r="E545" s="2"/>
      <c r="F545" s="2"/>
      <c r="G545" s="2"/>
    </row>
    <row r="546" spans="4:7" x14ac:dyDescent="0.25">
      <c r="D546" s="2"/>
      <c r="E546" s="2"/>
      <c r="F546" s="2"/>
      <c r="G546" s="2"/>
    </row>
    <row r="547" spans="4:7" x14ac:dyDescent="0.25">
      <c r="D547" s="2"/>
      <c r="E547" s="2"/>
      <c r="F547" s="2"/>
      <c r="G547" s="2"/>
    </row>
    <row r="548" spans="4:7" x14ac:dyDescent="0.25">
      <c r="D548" s="2"/>
      <c r="E548" s="2"/>
      <c r="F548" s="2"/>
      <c r="G548" s="2"/>
    </row>
    <row r="549" spans="4:7" x14ac:dyDescent="0.25">
      <c r="D549" s="2"/>
      <c r="E549" s="2"/>
      <c r="F549" s="2"/>
      <c r="G549" s="2"/>
    </row>
    <row r="550" spans="4:7" x14ac:dyDescent="0.25">
      <c r="D550" s="2"/>
      <c r="E550" s="2"/>
      <c r="F550" s="2"/>
      <c r="G550" s="2"/>
    </row>
    <row r="551" spans="4:7" x14ac:dyDescent="0.25">
      <c r="D551" s="2"/>
      <c r="E551" s="2"/>
      <c r="F551" s="2"/>
      <c r="G551" s="2"/>
    </row>
    <row r="552" spans="4:7" x14ac:dyDescent="0.25">
      <c r="D552" s="2"/>
      <c r="E552" s="2"/>
      <c r="F552" s="2"/>
      <c r="G552" s="2"/>
    </row>
    <row r="553" spans="4:7" x14ac:dyDescent="0.25">
      <c r="D553" s="2"/>
      <c r="E553" s="2"/>
      <c r="F553" s="2"/>
      <c r="G553" s="2"/>
    </row>
    <row r="554" spans="4:7" x14ac:dyDescent="0.25">
      <c r="D554" s="2"/>
      <c r="E554" s="2"/>
      <c r="F554" s="2"/>
      <c r="G554" s="2"/>
    </row>
    <row r="555" spans="4:7" x14ac:dyDescent="0.25">
      <c r="D555" s="2"/>
      <c r="E555" s="2"/>
      <c r="F555" s="2"/>
      <c r="G555" s="2"/>
    </row>
    <row r="556" spans="4:7" x14ac:dyDescent="0.25">
      <c r="D556" s="2"/>
      <c r="E556" s="2"/>
      <c r="F556" s="2"/>
      <c r="G556" s="2"/>
    </row>
    <row r="557" spans="4:7" x14ac:dyDescent="0.25">
      <c r="D557" s="2"/>
      <c r="E557" s="2"/>
      <c r="F557" s="2"/>
      <c r="G557" s="2"/>
    </row>
    <row r="558" spans="4:7" x14ac:dyDescent="0.25">
      <c r="D558" s="2"/>
      <c r="E558" s="2"/>
      <c r="F558" s="2"/>
      <c r="G558" s="2"/>
    </row>
    <row r="559" spans="4:7" x14ac:dyDescent="0.25">
      <c r="D559" s="2"/>
      <c r="E559" s="2"/>
      <c r="F559" s="2"/>
      <c r="G559" s="2"/>
    </row>
    <row r="560" spans="4:7" x14ac:dyDescent="0.25">
      <c r="D560" s="2"/>
      <c r="E560" s="2"/>
      <c r="F560" s="2"/>
      <c r="G560" s="2"/>
    </row>
    <row r="561" spans="4:7" x14ac:dyDescent="0.25">
      <c r="D561" s="2"/>
      <c r="E561" s="2"/>
      <c r="F561" s="2"/>
      <c r="G561" s="2"/>
    </row>
    <row r="562" spans="4:7" x14ac:dyDescent="0.25">
      <c r="D562" s="2"/>
      <c r="E562" s="2"/>
      <c r="F562" s="2"/>
      <c r="G562" s="2"/>
    </row>
    <row r="563" spans="4:7" x14ac:dyDescent="0.25">
      <c r="D563" s="2"/>
      <c r="E563" s="2"/>
      <c r="F563" s="2"/>
      <c r="G563" s="2"/>
    </row>
    <row r="564" spans="4:7" x14ac:dyDescent="0.25">
      <c r="D564" s="2"/>
      <c r="E564" s="2"/>
      <c r="F564" s="2"/>
      <c r="G564" s="2"/>
    </row>
    <row r="565" spans="4:7" x14ac:dyDescent="0.25">
      <c r="D565" s="2"/>
      <c r="E565" s="2"/>
      <c r="F565" s="2"/>
      <c r="G565" s="2"/>
    </row>
    <row r="566" spans="4:7" x14ac:dyDescent="0.25">
      <c r="D566" s="2"/>
      <c r="E566" s="2"/>
      <c r="F566" s="2"/>
      <c r="G566" s="2"/>
    </row>
    <row r="567" spans="4:7" x14ac:dyDescent="0.25">
      <c r="D567" s="2"/>
      <c r="E567" s="2"/>
      <c r="F567" s="2"/>
      <c r="G567" s="2"/>
    </row>
    <row r="568" spans="4:7" x14ac:dyDescent="0.25">
      <c r="D568" s="2"/>
      <c r="E568" s="2"/>
      <c r="F568" s="2"/>
      <c r="G568" s="2"/>
    </row>
    <row r="569" spans="4:7" x14ac:dyDescent="0.25">
      <c r="D569" s="2"/>
      <c r="E569" s="2"/>
      <c r="F569" s="2"/>
      <c r="G569" s="2"/>
    </row>
    <row r="570" spans="4:7" x14ac:dyDescent="0.25">
      <c r="D570" s="2"/>
      <c r="E570" s="2"/>
      <c r="F570" s="2"/>
      <c r="G570" s="2"/>
    </row>
    <row r="571" spans="4:7" x14ac:dyDescent="0.25">
      <c r="D571" s="2"/>
      <c r="E571" s="2"/>
      <c r="F571" s="2"/>
      <c r="G571" s="2"/>
    </row>
    <row r="572" spans="4:7" x14ac:dyDescent="0.25">
      <c r="D572" s="2"/>
      <c r="E572" s="2"/>
      <c r="F572" s="2"/>
      <c r="G572" s="2"/>
    </row>
    <row r="573" spans="4:7" x14ac:dyDescent="0.25">
      <c r="D573" s="2"/>
      <c r="E573" s="2"/>
      <c r="F573" s="2"/>
      <c r="G573" s="2"/>
    </row>
    <row r="574" spans="4:7" x14ac:dyDescent="0.25">
      <c r="D574" s="2"/>
      <c r="E574" s="2"/>
      <c r="F574" s="2"/>
      <c r="G574" s="2"/>
    </row>
    <row r="575" spans="4:7" x14ac:dyDescent="0.25">
      <c r="D575" s="2"/>
      <c r="E575" s="2"/>
      <c r="F575" s="2"/>
      <c r="G575" s="2"/>
    </row>
    <row r="576" spans="4:7" x14ac:dyDescent="0.25">
      <c r="D576" s="2"/>
      <c r="E576" s="2"/>
      <c r="F576" s="2"/>
      <c r="G576" s="2"/>
    </row>
    <row r="577" spans="4:7" x14ac:dyDescent="0.25">
      <c r="D577" s="2"/>
      <c r="E577" s="2"/>
      <c r="F577" s="2"/>
      <c r="G577" s="2"/>
    </row>
    <row r="578" spans="4:7" x14ac:dyDescent="0.25">
      <c r="D578" s="2"/>
      <c r="E578" s="2"/>
      <c r="F578" s="2"/>
      <c r="G578" s="2"/>
    </row>
    <row r="579" spans="4:7" x14ac:dyDescent="0.25">
      <c r="D579" s="2"/>
      <c r="E579" s="2"/>
      <c r="F579" s="2"/>
      <c r="G579" s="2"/>
    </row>
    <row r="580" spans="4:7" x14ac:dyDescent="0.25">
      <c r="D580" s="2"/>
      <c r="E580" s="2"/>
      <c r="F580" s="2"/>
      <c r="G580" s="2"/>
    </row>
    <row r="581" spans="4:7" x14ac:dyDescent="0.25">
      <c r="D581" s="2"/>
      <c r="E581" s="2"/>
      <c r="F581" s="2"/>
      <c r="G581" s="2"/>
    </row>
    <row r="582" spans="4:7" x14ac:dyDescent="0.25">
      <c r="D582" s="2"/>
      <c r="E582" s="2"/>
      <c r="F582" s="2"/>
      <c r="G582" s="2"/>
    </row>
    <row r="583" spans="4:7" x14ac:dyDescent="0.25">
      <c r="D583" s="2"/>
      <c r="E583" s="2"/>
      <c r="F583" s="2"/>
      <c r="G583" s="2"/>
    </row>
    <row r="584" spans="4:7" x14ac:dyDescent="0.25">
      <c r="D584" s="2"/>
      <c r="E584" s="2"/>
      <c r="F584" s="2"/>
      <c r="G584" s="2"/>
    </row>
    <row r="585" spans="4:7" x14ac:dyDescent="0.25">
      <c r="D585" s="2"/>
      <c r="E585" s="2"/>
      <c r="F585" s="2"/>
      <c r="G585" s="2"/>
    </row>
    <row r="586" spans="4:7" x14ac:dyDescent="0.25">
      <c r="D586" s="2"/>
      <c r="E586" s="2"/>
      <c r="F586" s="2"/>
      <c r="G586" s="2"/>
    </row>
    <row r="587" spans="4:7" x14ac:dyDescent="0.25">
      <c r="D587" s="2"/>
      <c r="E587" s="2"/>
      <c r="F587" s="2"/>
      <c r="G587" s="2"/>
    </row>
    <row r="588" spans="4:7" x14ac:dyDescent="0.25">
      <c r="D588" s="2"/>
      <c r="E588" s="2"/>
      <c r="F588" s="2"/>
      <c r="G588" s="2"/>
    </row>
    <row r="589" spans="4:7" x14ac:dyDescent="0.25">
      <c r="D589" s="2"/>
      <c r="E589" s="2"/>
      <c r="F589" s="2"/>
      <c r="G589" s="2"/>
    </row>
    <row r="590" spans="4:7" x14ac:dyDescent="0.25">
      <c r="D590" s="2"/>
      <c r="E590" s="2"/>
      <c r="F590" s="2"/>
      <c r="G590" s="2"/>
    </row>
    <row r="591" spans="4:7" x14ac:dyDescent="0.25">
      <c r="D591" s="2"/>
      <c r="E591" s="2"/>
      <c r="F591" s="2"/>
      <c r="G591" s="2"/>
    </row>
    <row r="592" spans="4:7" x14ac:dyDescent="0.25">
      <c r="D592" s="2"/>
      <c r="E592" s="2"/>
      <c r="F592" s="2"/>
      <c r="G592" s="2"/>
    </row>
    <row r="593" spans="4:7" x14ac:dyDescent="0.25">
      <c r="D593" s="2"/>
      <c r="E593" s="2"/>
      <c r="F593" s="2"/>
      <c r="G593" s="2"/>
    </row>
    <row r="594" spans="4:7" x14ac:dyDescent="0.25">
      <c r="D594" s="2"/>
      <c r="E594" s="2"/>
      <c r="F594" s="2"/>
      <c r="G594" s="2"/>
    </row>
    <row r="595" spans="4:7" x14ac:dyDescent="0.25">
      <c r="D595" s="2"/>
      <c r="E595" s="2"/>
      <c r="F595" s="2"/>
      <c r="G595" s="2"/>
    </row>
    <row r="596" spans="4:7" x14ac:dyDescent="0.25">
      <c r="D596" s="2"/>
      <c r="E596" s="2"/>
      <c r="F596" s="2"/>
      <c r="G596" s="2"/>
    </row>
    <row r="597" spans="4:7" x14ac:dyDescent="0.25">
      <c r="D597" s="2"/>
      <c r="E597" s="2"/>
      <c r="F597" s="2"/>
      <c r="G597" s="2"/>
    </row>
    <row r="598" spans="4:7" x14ac:dyDescent="0.25">
      <c r="D598" s="2"/>
      <c r="E598" s="2"/>
      <c r="F598" s="2"/>
      <c r="G598" s="2"/>
    </row>
    <row r="599" spans="4:7" x14ac:dyDescent="0.25">
      <c r="D599" s="2"/>
      <c r="E599" s="2"/>
      <c r="F599" s="2"/>
      <c r="G599" s="2"/>
    </row>
    <row r="600" spans="4:7" x14ac:dyDescent="0.25">
      <c r="D600" s="2"/>
      <c r="E600" s="2"/>
      <c r="F600" s="2"/>
      <c r="G600" s="2"/>
    </row>
    <row r="601" spans="4:7" x14ac:dyDescent="0.25">
      <c r="D601" s="2"/>
      <c r="E601" s="2"/>
      <c r="F601" s="2"/>
      <c r="G601" s="2"/>
    </row>
    <row r="602" spans="4:7" x14ac:dyDescent="0.25">
      <c r="D602" s="2"/>
      <c r="E602" s="2"/>
      <c r="F602" s="2"/>
      <c r="G602" s="2"/>
    </row>
    <row r="603" spans="4:7" x14ac:dyDescent="0.25">
      <c r="D603" s="2"/>
      <c r="E603" s="2"/>
      <c r="F603" s="2"/>
      <c r="G603" s="2"/>
    </row>
    <row r="604" spans="4:7" x14ac:dyDescent="0.25">
      <c r="D604" s="2"/>
      <c r="E604" s="2"/>
      <c r="F604" s="2"/>
      <c r="G604" s="2"/>
    </row>
    <row r="605" spans="4:7" x14ac:dyDescent="0.25">
      <c r="D605" s="2"/>
      <c r="E605" s="2"/>
      <c r="F605" s="2"/>
      <c r="G605" s="2"/>
    </row>
    <row r="606" spans="4:7" x14ac:dyDescent="0.25">
      <c r="D606" s="2"/>
      <c r="E606" s="2"/>
      <c r="F606" s="2"/>
      <c r="G606" s="2"/>
    </row>
    <row r="607" spans="4:7" x14ac:dyDescent="0.25">
      <c r="D607" s="2"/>
      <c r="E607" s="2"/>
      <c r="F607" s="2"/>
      <c r="G607" s="2"/>
    </row>
    <row r="608" spans="4:7" x14ac:dyDescent="0.25">
      <c r="D608" s="2"/>
      <c r="E608" s="2"/>
      <c r="F608" s="2"/>
      <c r="G608" s="2"/>
    </row>
    <row r="609" spans="4:7" x14ac:dyDescent="0.25">
      <c r="D609" s="2"/>
      <c r="E609" s="2"/>
      <c r="F609" s="2"/>
      <c r="G609" s="2"/>
    </row>
    <row r="610" spans="4:7" x14ac:dyDescent="0.25">
      <c r="D610" s="2"/>
      <c r="E610" s="2"/>
      <c r="F610" s="2"/>
      <c r="G610" s="2"/>
    </row>
    <row r="611" spans="4:7" x14ac:dyDescent="0.25">
      <c r="D611" s="2"/>
      <c r="E611" s="2"/>
      <c r="F611" s="2"/>
      <c r="G611" s="2"/>
    </row>
    <row r="612" spans="4:7" x14ac:dyDescent="0.25">
      <c r="D612" s="2"/>
      <c r="E612" s="2"/>
      <c r="F612" s="2"/>
      <c r="G612" s="2"/>
    </row>
    <row r="613" spans="4:7" x14ac:dyDescent="0.25">
      <c r="D613" s="2"/>
      <c r="E613" s="2"/>
      <c r="F613" s="2"/>
      <c r="G613" s="2"/>
    </row>
    <row r="614" spans="4:7" x14ac:dyDescent="0.25">
      <c r="D614" s="2"/>
      <c r="E614" s="2"/>
      <c r="F614" s="2"/>
      <c r="G614" s="2"/>
    </row>
    <row r="615" spans="4:7" x14ac:dyDescent="0.25">
      <c r="D615" s="2"/>
      <c r="E615" s="2"/>
      <c r="F615" s="2"/>
      <c r="G615" s="2"/>
    </row>
    <row r="616" spans="4:7" x14ac:dyDescent="0.25">
      <c r="D616" s="2"/>
      <c r="E616" s="2"/>
      <c r="F616" s="2"/>
      <c r="G616" s="2"/>
    </row>
    <row r="617" spans="4:7" x14ac:dyDescent="0.25">
      <c r="D617" s="2"/>
      <c r="E617" s="2"/>
      <c r="F617" s="2"/>
      <c r="G617" s="2"/>
    </row>
    <row r="618" spans="4:7" x14ac:dyDescent="0.25">
      <c r="D618" s="2"/>
      <c r="E618" s="2"/>
      <c r="F618" s="2"/>
      <c r="G618" s="2"/>
    </row>
    <row r="619" spans="4:7" x14ac:dyDescent="0.25">
      <c r="D619" s="2"/>
      <c r="E619" s="2"/>
      <c r="F619" s="2"/>
      <c r="G619" s="2"/>
    </row>
    <row r="620" spans="4:7" x14ac:dyDescent="0.25">
      <c r="D620" s="2"/>
      <c r="E620" s="2"/>
      <c r="F620" s="2"/>
      <c r="G620" s="2"/>
    </row>
    <row r="621" spans="4:7" x14ac:dyDescent="0.25">
      <c r="D621" s="2"/>
      <c r="E621" s="2"/>
      <c r="F621" s="2"/>
      <c r="G621" s="2"/>
    </row>
    <row r="622" spans="4:7" x14ac:dyDescent="0.25">
      <c r="D622" s="2"/>
      <c r="E622" s="2"/>
      <c r="F622" s="2"/>
      <c r="G622" s="2"/>
    </row>
    <row r="623" spans="4:7" x14ac:dyDescent="0.25">
      <c r="D623" s="2"/>
      <c r="E623" s="2"/>
      <c r="F623" s="2"/>
      <c r="G623" s="2"/>
    </row>
    <row r="624" spans="4:7" x14ac:dyDescent="0.25">
      <c r="D624" s="2"/>
      <c r="E624" s="2"/>
      <c r="F624" s="2"/>
      <c r="G624" s="2"/>
    </row>
    <row r="625" spans="4:7" x14ac:dyDescent="0.25">
      <c r="D625" s="2"/>
      <c r="E625" s="2"/>
      <c r="F625" s="2"/>
      <c r="G625" s="2"/>
    </row>
    <row r="626" spans="4:7" x14ac:dyDescent="0.25">
      <c r="D626" s="2"/>
      <c r="E626" s="2"/>
      <c r="F626" s="2"/>
      <c r="G626" s="2"/>
    </row>
    <row r="627" spans="4:7" x14ac:dyDescent="0.25">
      <c r="D627" s="2"/>
      <c r="E627" s="2"/>
      <c r="F627" s="2"/>
      <c r="G627" s="2"/>
    </row>
    <row r="628" spans="4:7" x14ac:dyDescent="0.25">
      <c r="D628" s="2"/>
      <c r="E628" s="2"/>
      <c r="F628" s="2"/>
      <c r="G628" s="2"/>
    </row>
    <row r="629" spans="4:7" x14ac:dyDescent="0.25">
      <c r="D629" s="2"/>
      <c r="E629" s="2"/>
      <c r="F629" s="2"/>
      <c r="G629" s="2"/>
    </row>
    <row r="630" spans="4:7" x14ac:dyDescent="0.25">
      <c r="D630" s="2"/>
      <c r="E630" s="2"/>
      <c r="F630" s="2"/>
      <c r="G630" s="2"/>
    </row>
    <row r="631" spans="4:7" x14ac:dyDescent="0.25">
      <c r="D631" s="2"/>
      <c r="E631" s="2"/>
      <c r="F631" s="2"/>
      <c r="G631" s="2"/>
    </row>
    <row r="632" spans="4:7" x14ac:dyDescent="0.25">
      <c r="D632" s="2"/>
      <c r="E632" s="2"/>
      <c r="F632" s="2"/>
      <c r="G632" s="2"/>
    </row>
    <row r="633" spans="4:7" x14ac:dyDescent="0.25">
      <c r="D633" s="2"/>
      <c r="E633" s="2"/>
      <c r="F633" s="2"/>
      <c r="G633" s="2"/>
    </row>
    <row r="634" spans="4:7" x14ac:dyDescent="0.25">
      <c r="D634" s="2"/>
      <c r="E634" s="2"/>
      <c r="F634" s="2"/>
      <c r="G634" s="2"/>
    </row>
    <row r="635" spans="4:7" x14ac:dyDescent="0.25">
      <c r="D635" s="2"/>
      <c r="E635" s="2"/>
      <c r="F635" s="2"/>
      <c r="G635" s="2"/>
    </row>
    <row r="636" spans="4:7" x14ac:dyDescent="0.25">
      <c r="D636" s="2"/>
      <c r="E636" s="2"/>
      <c r="F636" s="2"/>
      <c r="G636" s="2"/>
    </row>
    <row r="637" spans="4:7" x14ac:dyDescent="0.25">
      <c r="D637" s="2"/>
      <c r="E637" s="2"/>
      <c r="F637" s="2"/>
      <c r="G637" s="2"/>
    </row>
    <row r="638" spans="4:7" x14ac:dyDescent="0.25">
      <c r="D638" s="2"/>
      <c r="E638" s="2"/>
      <c r="F638" s="2"/>
      <c r="G638" s="2"/>
    </row>
    <row r="639" spans="4:7" x14ac:dyDescent="0.25">
      <c r="D639" s="2"/>
      <c r="E639" s="2"/>
      <c r="F639" s="2"/>
      <c r="G639" s="2"/>
    </row>
    <row r="640" spans="4:7" x14ac:dyDescent="0.25">
      <c r="D640" s="2"/>
      <c r="E640" s="2"/>
      <c r="F640" s="2"/>
      <c r="G640" s="2"/>
    </row>
    <row r="641" spans="4:7" x14ac:dyDescent="0.25">
      <c r="D641" s="2"/>
      <c r="E641" s="2"/>
      <c r="F641" s="2"/>
      <c r="G641" s="2"/>
    </row>
    <row r="642" spans="4:7" x14ac:dyDescent="0.25">
      <c r="D642" s="2"/>
      <c r="E642" s="2"/>
      <c r="F642" s="2"/>
      <c r="G642" s="2"/>
    </row>
    <row r="643" spans="4:7" x14ac:dyDescent="0.25">
      <c r="D643" s="2"/>
      <c r="E643" s="2"/>
      <c r="F643" s="2"/>
      <c r="G643" s="2"/>
    </row>
    <row r="644" spans="4:7" x14ac:dyDescent="0.25">
      <c r="D644" s="2"/>
      <c r="E644" s="2"/>
      <c r="F644" s="2"/>
      <c r="G644" s="2"/>
    </row>
    <row r="645" spans="4:7" x14ac:dyDescent="0.25">
      <c r="D645" s="2"/>
      <c r="E645" s="2"/>
      <c r="F645" s="2"/>
      <c r="G645" s="2"/>
    </row>
    <row r="646" spans="4:7" x14ac:dyDescent="0.25">
      <c r="D646" s="2"/>
      <c r="E646" s="2"/>
      <c r="F646" s="2"/>
      <c r="G646" s="2"/>
    </row>
    <row r="647" spans="4:7" x14ac:dyDescent="0.25">
      <c r="D647" s="2"/>
      <c r="E647" s="2"/>
      <c r="F647" s="2"/>
      <c r="G647" s="2"/>
    </row>
    <row r="648" spans="4:7" x14ac:dyDescent="0.25">
      <c r="D648" s="2"/>
      <c r="E648" s="2"/>
      <c r="F648" s="2"/>
      <c r="G648" s="2"/>
    </row>
    <row r="649" spans="4:7" x14ac:dyDescent="0.25">
      <c r="D649" s="2"/>
      <c r="E649" s="2"/>
      <c r="F649" s="2"/>
      <c r="G649" s="2"/>
    </row>
    <row r="650" spans="4:7" x14ac:dyDescent="0.25">
      <c r="D650" s="2"/>
      <c r="E650" s="2"/>
      <c r="F650" s="2"/>
      <c r="G650" s="2"/>
    </row>
    <row r="651" spans="4:7" x14ac:dyDescent="0.25">
      <c r="D651" s="2"/>
      <c r="E651" s="2"/>
      <c r="F651" s="2"/>
      <c r="G651" s="2"/>
    </row>
    <row r="652" spans="4:7" x14ac:dyDescent="0.25">
      <c r="D652" s="2"/>
      <c r="E652" s="2"/>
      <c r="F652" s="2"/>
      <c r="G652" s="2"/>
    </row>
    <row r="653" spans="4:7" x14ac:dyDescent="0.25">
      <c r="D653" s="2"/>
      <c r="E653" s="2"/>
      <c r="F653" s="2"/>
      <c r="G653" s="2"/>
    </row>
    <row r="654" spans="4:7" x14ac:dyDescent="0.25">
      <c r="D654" s="2"/>
      <c r="E654" s="2"/>
      <c r="F654" s="2"/>
      <c r="G654" s="2"/>
    </row>
    <row r="655" spans="4:7" x14ac:dyDescent="0.25">
      <c r="D655" s="2"/>
      <c r="E655" s="2"/>
      <c r="F655" s="2"/>
      <c r="G655" s="2"/>
    </row>
    <row r="656" spans="4:7" x14ac:dyDescent="0.25">
      <c r="D656" s="2"/>
      <c r="E656" s="2"/>
      <c r="F656" s="2"/>
      <c r="G656" s="2"/>
    </row>
    <row r="657" spans="4:7" x14ac:dyDescent="0.25">
      <c r="D657" s="2"/>
      <c r="E657" s="2"/>
      <c r="F657" s="2"/>
      <c r="G657" s="2"/>
    </row>
    <row r="658" spans="4:7" x14ac:dyDescent="0.25">
      <c r="D658" s="2"/>
      <c r="E658" s="2"/>
      <c r="F658" s="2"/>
      <c r="G658" s="2"/>
    </row>
    <row r="659" spans="4:7" x14ac:dyDescent="0.25">
      <c r="D659" s="2"/>
      <c r="E659" s="2"/>
      <c r="F659" s="2"/>
      <c r="G659" s="2"/>
    </row>
    <row r="660" spans="4:7" x14ac:dyDescent="0.25">
      <c r="D660" s="2"/>
      <c r="E660" s="2"/>
      <c r="F660" s="2"/>
      <c r="G660" s="2"/>
    </row>
    <row r="661" spans="4:7" x14ac:dyDescent="0.25">
      <c r="D661" s="2"/>
      <c r="E661" s="2"/>
      <c r="F661" s="2"/>
      <c r="G661" s="2"/>
    </row>
    <row r="662" spans="4:7" x14ac:dyDescent="0.25">
      <c r="D662" s="2"/>
      <c r="E662" s="2"/>
      <c r="F662" s="2"/>
      <c r="G662" s="2"/>
    </row>
    <row r="663" spans="4:7" x14ac:dyDescent="0.25">
      <c r="D663" s="2"/>
      <c r="E663" s="2"/>
      <c r="F663" s="2"/>
      <c r="G663" s="2"/>
    </row>
    <row r="664" spans="4:7" x14ac:dyDescent="0.25">
      <c r="D664" s="2"/>
      <c r="E664" s="2"/>
      <c r="F664" s="2"/>
      <c r="G664" s="2"/>
    </row>
    <row r="665" spans="4:7" x14ac:dyDescent="0.25">
      <c r="D665" s="2"/>
      <c r="E665" s="2"/>
      <c r="F665" s="2"/>
      <c r="G665" s="2"/>
    </row>
    <row r="666" spans="4:7" x14ac:dyDescent="0.25">
      <c r="D666" s="2"/>
      <c r="E666" s="2"/>
      <c r="F666" s="2"/>
      <c r="G666" s="2"/>
    </row>
    <row r="667" spans="4:7" x14ac:dyDescent="0.25">
      <c r="D667" s="2"/>
      <c r="E667" s="2"/>
      <c r="F667" s="2"/>
      <c r="G667" s="2"/>
    </row>
    <row r="668" spans="4:7" x14ac:dyDescent="0.25">
      <c r="D668" s="2"/>
      <c r="E668" s="2"/>
      <c r="F668" s="2"/>
      <c r="G668" s="2"/>
    </row>
    <row r="669" spans="4:7" x14ac:dyDescent="0.25">
      <c r="D669" s="2"/>
      <c r="E669" s="2"/>
      <c r="F669" s="2"/>
      <c r="G669" s="2"/>
    </row>
    <row r="670" spans="4:7" x14ac:dyDescent="0.25">
      <c r="D670" s="2"/>
      <c r="E670" s="2"/>
      <c r="F670" s="2"/>
      <c r="G670" s="2"/>
    </row>
    <row r="671" spans="4:7" x14ac:dyDescent="0.25">
      <c r="D671" s="2"/>
      <c r="E671" s="2"/>
      <c r="F671" s="2"/>
      <c r="G671" s="2"/>
    </row>
    <row r="672" spans="4:7" x14ac:dyDescent="0.25">
      <c r="D672" s="2"/>
      <c r="E672" s="2"/>
      <c r="F672" s="2"/>
      <c r="G672" s="2"/>
    </row>
    <row r="673" spans="4:7" x14ac:dyDescent="0.25">
      <c r="D673" s="2"/>
      <c r="E673" s="2"/>
      <c r="F673" s="2"/>
      <c r="G673" s="2"/>
    </row>
    <row r="674" spans="4:7" x14ac:dyDescent="0.25">
      <c r="D674" s="2"/>
      <c r="E674" s="2"/>
      <c r="F674" s="2"/>
      <c r="G674" s="2"/>
    </row>
    <row r="675" spans="4:7" x14ac:dyDescent="0.25">
      <c r="D675" s="2"/>
      <c r="E675" s="2"/>
      <c r="F675" s="2"/>
      <c r="G675" s="2"/>
    </row>
    <row r="676" spans="4:7" x14ac:dyDescent="0.25">
      <c r="D676" s="2"/>
      <c r="E676" s="2"/>
      <c r="F676" s="2"/>
      <c r="G676" s="2"/>
    </row>
    <row r="677" spans="4:7" x14ac:dyDescent="0.25">
      <c r="D677" s="2"/>
      <c r="E677" s="2"/>
      <c r="F677" s="2"/>
      <c r="G677" s="2"/>
    </row>
    <row r="678" spans="4:7" x14ac:dyDescent="0.25">
      <c r="D678" s="2"/>
      <c r="E678" s="2"/>
      <c r="F678" s="2"/>
      <c r="G678" s="2"/>
    </row>
    <row r="679" spans="4:7" x14ac:dyDescent="0.25">
      <c r="D679" s="2"/>
      <c r="E679" s="2"/>
      <c r="F679" s="2"/>
      <c r="G679" s="2"/>
    </row>
    <row r="680" spans="4:7" x14ac:dyDescent="0.25">
      <c r="D680" s="2"/>
      <c r="E680" s="2"/>
      <c r="F680" s="2"/>
      <c r="G680" s="2"/>
    </row>
    <row r="681" spans="4:7" x14ac:dyDescent="0.25">
      <c r="D681" s="2"/>
      <c r="E681" s="2"/>
      <c r="F681" s="2"/>
      <c r="G681" s="2"/>
    </row>
    <row r="682" spans="4:7" x14ac:dyDescent="0.25">
      <c r="D682" s="2"/>
      <c r="E682" s="2"/>
      <c r="F682" s="2"/>
      <c r="G682" s="2"/>
    </row>
    <row r="683" spans="4:7" x14ac:dyDescent="0.25">
      <c r="D683" s="2"/>
      <c r="E683" s="2"/>
      <c r="F683" s="2"/>
      <c r="G683" s="2"/>
    </row>
    <row r="684" spans="4:7" x14ac:dyDescent="0.25">
      <c r="D684" s="2"/>
      <c r="E684" s="2"/>
      <c r="F684" s="2"/>
      <c r="G684" s="2"/>
    </row>
    <row r="685" spans="4:7" x14ac:dyDescent="0.25">
      <c r="D685" s="2"/>
      <c r="E685" s="2"/>
      <c r="F685" s="2"/>
      <c r="G685" s="2"/>
    </row>
    <row r="686" spans="4:7" x14ac:dyDescent="0.25">
      <c r="D686" s="2"/>
      <c r="E686" s="2"/>
      <c r="F686" s="2"/>
      <c r="G686" s="2"/>
    </row>
    <row r="687" spans="4:7" x14ac:dyDescent="0.25">
      <c r="D687" s="2"/>
      <c r="E687" s="2"/>
      <c r="F687" s="2"/>
      <c r="G687" s="2"/>
    </row>
    <row r="688" spans="4:7" x14ac:dyDescent="0.25">
      <c r="D688" s="2"/>
      <c r="E688" s="2"/>
      <c r="F688" s="2"/>
      <c r="G688" s="2"/>
    </row>
    <row r="689" spans="4:7" x14ac:dyDescent="0.25">
      <c r="D689" s="2"/>
      <c r="E689" s="2"/>
      <c r="F689" s="2"/>
      <c r="G689" s="2"/>
    </row>
    <row r="690" spans="4:7" x14ac:dyDescent="0.25">
      <c r="D690" s="2"/>
      <c r="E690" s="2"/>
      <c r="F690" s="2"/>
      <c r="G690" s="2"/>
    </row>
    <row r="691" spans="4:7" x14ac:dyDescent="0.25">
      <c r="D691" s="2"/>
      <c r="E691" s="2"/>
      <c r="F691" s="2"/>
      <c r="G691" s="2"/>
    </row>
    <row r="692" spans="4:7" x14ac:dyDescent="0.25">
      <c r="D692" s="2"/>
      <c r="E692" s="2"/>
      <c r="F692" s="2"/>
      <c r="G692" s="2"/>
    </row>
    <row r="693" spans="4:7" x14ac:dyDescent="0.25">
      <c r="D693" s="2"/>
      <c r="E693" s="2"/>
      <c r="F693" s="2"/>
      <c r="G693" s="2"/>
    </row>
    <row r="694" spans="4:7" x14ac:dyDescent="0.25">
      <c r="D694" s="2"/>
      <c r="E694" s="2"/>
      <c r="F694" s="2"/>
      <c r="G694" s="2"/>
    </row>
    <row r="695" spans="4:7" x14ac:dyDescent="0.25">
      <c r="D695" s="2"/>
      <c r="E695" s="2"/>
      <c r="F695" s="2"/>
      <c r="G695" s="2"/>
    </row>
    <row r="696" spans="4:7" x14ac:dyDescent="0.25">
      <c r="D696" s="2"/>
      <c r="E696" s="2"/>
      <c r="F696" s="2"/>
      <c r="G696" s="2"/>
    </row>
    <row r="697" spans="4:7" x14ac:dyDescent="0.25">
      <c r="D697" s="2"/>
      <c r="E697" s="2"/>
      <c r="F697" s="2"/>
      <c r="G697" s="2"/>
    </row>
    <row r="698" spans="4:7" x14ac:dyDescent="0.25">
      <c r="D698" s="2"/>
      <c r="E698" s="2"/>
      <c r="F698" s="2"/>
      <c r="G698" s="2"/>
    </row>
    <row r="699" spans="4:7" x14ac:dyDescent="0.25">
      <c r="D699" s="2"/>
      <c r="E699" s="2"/>
      <c r="F699" s="2"/>
      <c r="G699" s="2"/>
    </row>
    <row r="700" spans="4:7" x14ac:dyDescent="0.25">
      <c r="D700" s="2"/>
      <c r="E700" s="2"/>
      <c r="F700" s="2"/>
      <c r="G700" s="2"/>
    </row>
  </sheetData>
  <mergeCells count="3">
    <mergeCell ref="B17:G17"/>
    <mergeCell ref="B53:G53"/>
    <mergeCell ref="D5:E5"/>
  </mergeCells>
  <pageMargins left="0.75" right="0.75" top="1" bottom="1" header="0.5" footer="0.5"/>
  <pageSetup scale="75" fitToHeight="1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700"/>
  <sheetViews>
    <sheetView showGridLines="0" workbookViewId="0">
      <selection activeCell="J10" sqref="J10"/>
    </sheetView>
  </sheetViews>
  <sheetFormatPr defaultRowHeight="12.5" x14ac:dyDescent="0.25"/>
  <cols>
    <col min="1" max="1" width="3.81640625" customWidth="1"/>
    <col min="2" max="2" width="13" style="7" customWidth="1"/>
    <col min="3" max="7" width="20.81640625" customWidth="1"/>
  </cols>
  <sheetData>
    <row r="1" spans="1:9" x14ac:dyDescent="0.25">
      <c r="A1" s="36" t="s">
        <v>36</v>
      </c>
    </row>
    <row r="3" spans="1:9" ht="14" x14ac:dyDescent="0.3">
      <c r="B3" s="45" t="s">
        <v>35</v>
      </c>
    </row>
    <row r="5" spans="1:9" ht="18" x14ac:dyDescent="0.4">
      <c r="D5" s="50" t="s">
        <v>39</v>
      </c>
      <c r="E5" s="50"/>
    </row>
    <row r="6" spans="1:9" ht="14.25" customHeight="1" x14ac:dyDescent="0.25"/>
    <row r="7" spans="1:9" ht="14.25" customHeight="1" x14ac:dyDescent="0.25">
      <c r="D7" s="12" t="s">
        <v>14</v>
      </c>
      <c r="E7" s="13"/>
    </row>
    <row r="8" spans="1:9" ht="14.25" customHeight="1" x14ac:dyDescent="0.25">
      <c r="D8" s="14" t="s">
        <v>0</v>
      </c>
      <c r="E8" s="30">
        <f>'Summary&amp;Inputs'!E10</f>
        <v>100000</v>
      </c>
    </row>
    <row r="9" spans="1:9" ht="14.25" customHeight="1" x14ac:dyDescent="0.25">
      <c r="D9" s="14" t="s">
        <v>1</v>
      </c>
      <c r="E9" s="16">
        <f>'Summary&amp;Inputs'!E11</f>
        <v>30</v>
      </c>
    </row>
    <row r="10" spans="1:9" ht="14.25" customHeight="1" x14ac:dyDescent="0.25">
      <c r="D10" s="14" t="s">
        <v>2</v>
      </c>
      <c r="E10" s="31">
        <f>'Summary&amp;Inputs'!E12</f>
        <v>0.06</v>
      </c>
    </row>
    <row r="11" spans="1:9" ht="14.25" customHeight="1" x14ac:dyDescent="0.25">
      <c r="D11" s="14" t="s">
        <v>3</v>
      </c>
      <c r="E11" s="30">
        <f>-PMT((E10/12),(E9*12),E8)</f>
        <v>599.55052515275236</v>
      </c>
      <c r="G11" s="1"/>
    </row>
    <row r="12" spans="1:9" ht="14.25" customHeight="1" x14ac:dyDescent="0.25">
      <c r="D12" s="33" t="s">
        <v>29</v>
      </c>
      <c r="E12" s="30">
        <f>D50</f>
        <v>115838.18905499073</v>
      </c>
      <c r="G12" s="1"/>
      <c r="I12" s="27"/>
    </row>
    <row r="13" spans="1:9" ht="14.25" customHeight="1" x14ac:dyDescent="0.25">
      <c r="D13" s="29" t="s">
        <v>22</v>
      </c>
      <c r="E13" s="30">
        <f>E50</f>
        <v>100000.0000000001</v>
      </c>
      <c r="G13" s="1"/>
    </row>
    <row r="14" spans="1:9" ht="14.25" customHeight="1" x14ac:dyDescent="0.25">
      <c r="D14" s="14" t="s">
        <v>20</v>
      </c>
      <c r="E14" s="30">
        <f>C50</f>
        <v>215838.18905499089</v>
      </c>
      <c r="G14" s="1"/>
    </row>
    <row r="15" spans="1:9" ht="14.25" customHeight="1" x14ac:dyDescent="0.25">
      <c r="G15" s="1"/>
    </row>
    <row r="16" spans="1:9" ht="14.25" customHeight="1" x14ac:dyDescent="0.25"/>
    <row r="17" spans="2:45" ht="14.25" customHeight="1" x14ac:dyDescent="0.25">
      <c r="B17" s="47" t="s">
        <v>15</v>
      </c>
      <c r="C17" s="48"/>
      <c r="D17" s="48"/>
      <c r="E17" s="48"/>
      <c r="F17" s="48"/>
      <c r="G17" s="49"/>
    </row>
    <row r="18" spans="2:45" ht="14.25" customHeight="1" x14ac:dyDescent="0.3">
      <c r="B18" s="20"/>
      <c r="C18" s="21"/>
      <c r="D18" s="22"/>
      <c r="E18" s="21"/>
      <c r="F18" s="21" t="s">
        <v>4</v>
      </c>
      <c r="G18" s="21" t="s">
        <v>4</v>
      </c>
    </row>
    <row r="19" spans="2:45" ht="14.25" customHeight="1" x14ac:dyDescent="0.3">
      <c r="B19" s="23" t="s">
        <v>5</v>
      </c>
      <c r="C19" s="24" t="s">
        <v>6</v>
      </c>
      <c r="D19" s="24" t="s">
        <v>7</v>
      </c>
      <c r="E19" s="24" t="s">
        <v>8</v>
      </c>
      <c r="F19" s="24" t="s">
        <v>9</v>
      </c>
      <c r="G19" s="24" t="s">
        <v>10</v>
      </c>
    </row>
    <row r="20" spans="2:45" ht="14.25" customHeight="1" x14ac:dyDescent="0.25">
      <c r="B20" s="16">
        <v>1</v>
      </c>
      <c r="C20" s="15">
        <f>SUM(C55:C66)</f>
        <v>7194.6063018330269</v>
      </c>
      <c r="D20" s="15">
        <f>SUM(D55:D66)</f>
        <v>5966.59458955631</v>
      </c>
      <c r="E20" s="15">
        <f>SUM(E55:E66)</f>
        <v>1228.0117122767183</v>
      </c>
      <c r="F20" s="15">
        <f>+F66</f>
        <v>98771.988287723289</v>
      </c>
      <c r="G20" s="15">
        <f>+G66</f>
        <v>1228.0117122767115</v>
      </c>
      <c r="I20" s="2"/>
    </row>
    <row r="21" spans="2:45" ht="14.25" customHeight="1" x14ac:dyDescent="0.25">
      <c r="B21" s="16">
        <f t="shared" ref="B21:B49" si="0">1+B20</f>
        <v>2</v>
      </c>
      <c r="C21" s="15">
        <f>SUM(C67:C78)</f>
        <v>7194.6063018330269</v>
      </c>
      <c r="D21" s="15">
        <f>SUM(D67:D78)</f>
        <v>5890.8535141991033</v>
      </c>
      <c r="E21" s="15">
        <f>SUM(E67:E78)</f>
        <v>1303.7527876339243</v>
      </c>
      <c r="F21" s="15">
        <f>+F78</f>
        <v>97468.235500089359</v>
      </c>
      <c r="G21" s="15">
        <f>+G78</f>
        <v>2531.7644999106415</v>
      </c>
      <c r="I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2:45" ht="14.25" customHeight="1" x14ac:dyDescent="0.25">
      <c r="B22" s="16">
        <f t="shared" si="0"/>
        <v>3</v>
      </c>
      <c r="C22" s="15">
        <f>SUM(C79:C90)</f>
        <v>7194.6063018330269</v>
      </c>
      <c r="D22" s="15">
        <f>SUM(D79:D90)</f>
        <v>5810.4408950456027</v>
      </c>
      <c r="E22" s="15">
        <f>SUM(E79:E90)</f>
        <v>1384.1654067874263</v>
      </c>
      <c r="F22" s="15">
        <f>+F90</f>
        <v>96084.070093301911</v>
      </c>
      <c r="G22" s="15">
        <f>+G90</f>
        <v>3915.9299066980893</v>
      </c>
      <c r="I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2:45" ht="14.25" customHeight="1" x14ac:dyDescent="0.25">
      <c r="B23" s="16">
        <f t="shared" si="0"/>
        <v>4</v>
      </c>
      <c r="C23" s="15">
        <f>SUM(C91:C102)</f>
        <v>7194.6063018330269</v>
      </c>
      <c r="D23" s="15">
        <f>SUM(D91:D102)</f>
        <v>5725.0686014964185</v>
      </c>
      <c r="E23" s="15">
        <f>SUM(E91:E102)</f>
        <v>1469.5377003366107</v>
      </c>
      <c r="F23" s="15">
        <f>+F102</f>
        <v>94614.53239296531</v>
      </c>
      <c r="G23" s="15">
        <f>+G102</f>
        <v>5385.4676070346904</v>
      </c>
      <c r="I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2:45" ht="14.25" customHeight="1" x14ac:dyDescent="0.25">
      <c r="B24" s="16">
        <f t="shared" si="0"/>
        <v>5</v>
      </c>
      <c r="C24" s="15">
        <f>SUM(C103:C114)</f>
        <v>7194.6063018330269</v>
      </c>
      <c r="D24" s="15">
        <f>SUM(D103:D114)</f>
        <v>5634.4307316872673</v>
      </c>
      <c r="E24" s="15">
        <f>SUM(E103:E114)</f>
        <v>1560.1755701457614</v>
      </c>
      <c r="F24" s="15">
        <f>+F114</f>
        <v>93054.356822819536</v>
      </c>
      <c r="G24" s="15">
        <f>+G114</f>
        <v>6945.6431771804637</v>
      </c>
      <c r="I24" s="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2:45" ht="14.25" customHeight="1" x14ac:dyDescent="0.25">
      <c r="B25" s="16">
        <f t="shared" si="0"/>
        <v>6</v>
      </c>
      <c r="C25" s="15">
        <f>SUM(C115:C126)</f>
        <v>7194.6063018330269</v>
      </c>
      <c r="D25" s="15">
        <f>SUM(D115:D126)</f>
        <v>5538.202516396228</v>
      </c>
      <c r="E25" s="15">
        <f>SUM(E115:E126)</f>
        <v>1656.4037854368003</v>
      </c>
      <c r="F25" s="15">
        <f>+F126</f>
        <v>91397.953037382744</v>
      </c>
      <c r="G25" s="15">
        <f>+G126</f>
        <v>8602.0469626172562</v>
      </c>
      <c r="I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2:45" ht="14.25" customHeight="1" x14ac:dyDescent="0.25">
      <c r="B26" s="16">
        <f t="shared" si="0"/>
        <v>7</v>
      </c>
      <c r="C26" s="15">
        <f>SUM(C127:C138)</f>
        <v>7194.6063018330269</v>
      </c>
      <c r="D26" s="15">
        <f>SUM(D127:D138)</f>
        <v>5436.0391553464124</v>
      </c>
      <c r="E26" s="15">
        <f>SUM(E127:E138)</f>
        <v>1758.5671464866161</v>
      </c>
      <c r="F26" s="15">
        <f>+F138</f>
        <v>89639.385890896112</v>
      </c>
      <c r="G26" s="15">
        <f>+G138</f>
        <v>10360.614109103888</v>
      </c>
      <c r="I26" s="2"/>
    </row>
    <row r="27" spans="2:45" ht="14.25" customHeight="1" x14ac:dyDescent="0.25">
      <c r="B27" s="16">
        <f t="shared" si="0"/>
        <v>8</v>
      </c>
      <c r="C27" s="15">
        <f>SUM(C139:C150)</f>
        <v>7194.6063018330269</v>
      </c>
      <c r="D27" s="15">
        <f>SUM(D139:D150)</f>
        <v>5327.5745817343195</v>
      </c>
      <c r="E27" s="15">
        <f>SUM(E139:E150)</f>
        <v>1867.0317200987088</v>
      </c>
      <c r="F27" s="15">
        <f>+F150</f>
        <v>87772.354170797393</v>
      </c>
      <c r="G27" s="15">
        <f>+G150</f>
        <v>12227.645829202607</v>
      </c>
      <c r="I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2:45" ht="14.25" customHeight="1" x14ac:dyDescent="0.25">
      <c r="B28" s="16">
        <f t="shared" si="0"/>
        <v>9</v>
      </c>
      <c r="C28" s="15">
        <f>SUM(C151:C162)</f>
        <v>7194.6063018330269</v>
      </c>
      <c r="D28" s="15">
        <f>SUM(D151:D162)</f>
        <v>5212.420150557019</v>
      </c>
      <c r="E28" s="15">
        <f>SUM(E151:E162)</f>
        <v>1982.1861512760099</v>
      </c>
      <c r="F28" s="15">
        <f>+F162</f>
        <v>85790.168019521385</v>
      </c>
      <c r="G28" s="15">
        <f>+G162</f>
        <v>14209.831980478615</v>
      </c>
      <c r="I28" s="2"/>
    </row>
    <row r="29" spans="2:45" ht="14.25" customHeight="1" x14ac:dyDescent="0.25">
      <c r="B29" s="16">
        <f t="shared" si="0"/>
        <v>10</v>
      </c>
      <c r="C29" s="15">
        <f>SUM(C163:C174)</f>
        <v>7194.6063018330269</v>
      </c>
      <c r="D29" s="15">
        <f>SUM(D163:D174)</f>
        <v>5090.1632460382007</v>
      </c>
      <c r="E29" s="15">
        <f>SUM(E163:E174)</f>
        <v>2104.4430557948281</v>
      </c>
      <c r="F29" s="15">
        <f>+F174</f>
        <v>83685.724963726578</v>
      </c>
      <c r="G29" s="15">
        <f>+G174</f>
        <v>16314.275036273422</v>
      </c>
      <c r="I29" s="2"/>
    </row>
    <row r="30" spans="2:45" ht="14.25" customHeight="1" x14ac:dyDescent="0.25">
      <c r="B30" s="16">
        <f t="shared" si="0"/>
        <v>11</v>
      </c>
      <c r="C30" s="15">
        <f>SUM(C175:C186)</f>
        <v>7194.6063018330269</v>
      </c>
      <c r="D30" s="15">
        <f>SUM(D175:D186)</f>
        <v>4960.3658031633349</v>
      </c>
      <c r="E30" s="15">
        <f>SUM(E175:E186)</f>
        <v>2234.2404986696934</v>
      </c>
      <c r="F30" s="15">
        <f>+F186</f>
        <v>81451.48446505687</v>
      </c>
      <c r="G30" s="15">
        <f>+G186</f>
        <v>18548.51553494313</v>
      </c>
      <c r="I30" s="2"/>
    </row>
    <row r="31" spans="2:45" ht="14.25" customHeight="1" x14ac:dyDescent="0.25">
      <c r="B31" s="16">
        <f t="shared" si="0"/>
        <v>12</v>
      </c>
      <c r="C31" s="15">
        <f>SUM(C187:C198)</f>
        <v>7194.6063018330269</v>
      </c>
      <c r="D31" s="15">
        <f>SUM(D187:D198)</f>
        <v>4822.5627380263395</v>
      </c>
      <c r="E31" s="15">
        <f>SUM(E187:E198)</f>
        <v>2372.0435638066892</v>
      </c>
      <c r="F31" s="15">
        <f>+F198</f>
        <v>79079.440901250156</v>
      </c>
      <c r="G31" s="15">
        <f>+G198</f>
        <v>20920.559098749844</v>
      </c>
      <c r="I31" s="2"/>
    </row>
    <row r="32" spans="2:45" ht="14.25" customHeight="1" x14ac:dyDescent="0.25">
      <c r="B32" s="16">
        <f t="shared" si="0"/>
        <v>13</v>
      </c>
      <c r="C32" s="15">
        <f>SUM(C199:C210)</f>
        <v>7194.6063018330269</v>
      </c>
      <c r="D32" s="15">
        <f>SUM(D199:D210)</f>
        <v>4676.260281363473</v>
      </c>
      <c r="E32" s="15">
        <f>SUM(E199:E210)</f>
        <v>2518.3460204695557</v>
      </c>
      <c r="F32" s="15">
        <f>+F210</f>
        <v>76561.094880780613</v>
      </c>
      <c r="G32" s="15">
        <f>+G210</f>
        <v>23438.905119219387</v>
      </c>
      <c r="I32" s="2"/>
    </row>
    <row r="33" spans="2:9" ht="14.25" customHeight="1" x14ac:dyDescent="0.25">
      <c r="B33" s="16">
        <f t="shared" si="0"/>
        <v>14</v>
      </c>
      <c r="C33" s="15">
        <f>SUM(C211:C222)</f>
        <v>7194.6063018330269</v>
      </c>
      <c r="D33" s="15">
        <f>SUM(D211:D222)</f>
        <v>4520.9342093032392</v>
      </c>
      <c r="E33" s="15">
        <f>SUM(E211:E222)</f>
        <v>2673.6720925297891</v>
      </c>
      <c r="F33" s="15">
        <f>+F222</f>
        <v>73887.422788250798</v>
      </c>
      <c r="G33" s="15">
        <f>+G222</f>
        <v>26112.577211749202</v>
      </c>
      <c r="I33" s="2"/>
    </row>
    <row r="34" spans="2:9" ht="14.25" customHeight="1" x14ac:dyDescent="0.25">
      <c r="B34" s="16">
        <f t="shared" si="0"/>
        <v>15</v>
      </c>
      <c r="C34" s="15">
        <f>SUM(C223:C234)</f>
        <v>7194.6063018330269</v>
      </c>
      <c r="D34" s="15">
        <f>SUM(D223:D234)</f>
        <v>4356.0279649928243</v>
      </c>
      <c r="E34" s="15">
        <f>SUM(E223:E234)</f>
        <v>2838.578336840204</v>
      </c>
      <c r="F34" s="15">
        <f>+F234</f>
        <v>71048.844451410623</v>
      </c>
      <c r="G34" s="15">
        <f>+G234</f>
        <v>28951.155548589377</v>
      </c>
      <c r="I34" s="2"/>
    </row>
    <row r="35" spans="2:9" ht="14.25" customHeight="1" x14ac:dyDescent="0.25">
      <c r="B35" s="16">
        <f t="shared" si="0"/>
        <v>16</v>
      </c>
      <c r="C35" s="15">
        <f>SUM(C235:C246)</f>
        <v>7194.6063018330269</v>
      </c>
      <c r="D35" s="15">
        <f>SUM(D235:D246)</f>
        <v>4180.9506643705508</v>
      </c>
      <c r="E35" s="15">
        <f>SUM(E235:E246)</f>
        <v>3013.6556374624765</v>
      </c>
      <c r="F35" s="15">
        <f>+F246</f>
        <v>68035.188813948145</v>
      </c>
      <c r="G35" s="15">
        <f>+G246</f>
        <v>31964.811186051855</v>
      </c>
      <c r="I35" s="2"/>
    </row>
    <row r="36" spans="2:9" ht="14.25" customHeight="1" x14ac:dyDescent="0.25">
      <c r="B36" s="16">
        <f t="shared" si="0"/>
        <v>17</v>
      </c>
      <c r="C36" s="15">
        <f>SUM(C247:C258)</f>
        <v>7194.6063018330269</v>
      </c>
      <c r="D36" s="15">
        <f>SUM(D247:D258)</f>
        <v>3995.0749789387523</v>
      </c>
      <c r="E36" s="15">
        <f>SUM(E247:E258)</f>
        <v>3199.5313228942759</v>
      </c>
      <c r="F36" s="15">
        <f>+F258</f>
        <v>64835.657491053884</v>
      </c>
      <c r="G36" s="15">
        <f>+G258</f>
        <v>35164.342508946116</v>
      </c>
      <c r="I36" s="2"/>
    </row>
    <row r="37" spans="2:9" ht="14.25" customHeight="1" x14ac:dyDescent="0.25">
      <c r="B37" s="16">
        <f t="shared" si="0"/>
        <v>18</v>
      </c>
      <c r="C37" s="15">
        <f>SUM(C259:C270)</f>
        <v>7194.6063018330269</v>
      </c>
      <c r="D37" s="15">
        <f>SUM(D259:D270)</f>
        <v>3797.7348879507063</v>
      </c>
      <c r="E37" s="15">
        <f>SUM(E259:E270)</f>
        <v>3396.8714138823225</v>
      </c>
      <c r="F37" s="15">
        <f>+F270</f>
        <v>61438.786077171557</v>
      </c>
      <c r="G37" s="15">
        <f>+G270</f>
        <v>38561.213922828443</v>
      </c>
      <c r="I37" s="2"/>
    </row>
    <row r="38" spans="2:9" ht="14.25" customHeight="1" x14ac:dyDescent="0.25">
      <c r="B38" s="16">
        <f t="shared" si="0"/>
        <v>19</v>
      </c>
      <c r="C38" s="15">
        <f>SUM(C271:C282)</f>
        <v>7194.6063018330269</v>
      </c>
      <c r="D38" s="15">
        <f>SUM(D271:D282)</f>
        <v>3588.2232919573748</v>
      </c>
      <c r="E38" s="15">
        <f>SUM(E271:E282)</f>
        <v>3606.383009875653</v>
      </c>
      <c r="F38" s="15">
        <f>+F282</f>
        <v>57832.403067295905</v>
      </c>
      <c r="G38" s="15">
        <f>+G282</f>
        <v>42167.596932704095</v>
      </c>
      <c r="I38" s="2"/>
    </row>
    <row r="39" spans="2:9" ht="14.25" customHeight="1" x14ac:dyDescent="0.25">
      <c r="B39" s="16">
        <f t="shared" si="0"/>
        <v>20</v>
      </c>
      <c r="C39" s="15">
        <f>SUM(C283:C294)</f>
        <v>7194.6063018330269</v>
      </c>
      <c r="D39" s="15">
        <f>SUM(D283:D294)</f>
        <v>3365.7894791629369</v>
      </c>
      <c r="E39" s="15">
        <f>SUM(E283:E294)</f>
        <v>3828.8168226700905</v>
      </c>
      <c r="F39" s="15">
        <f>+F294</f>
        <v>54003.586244625818</v>
      </c>
      <c r="G39" s="15">
        <f>+G294</f>
        <v>45996.413755374182</v>
      </c>
      <c r="I39" s="2"/>
    </row>
    <row r="40" spans="2:9" ht="14.25" customHeight="1" x14ac:dyDescent="0.25">
      <c r="B40" s="16">
        <f t="shared" si="0"/>
        <v>21</v>
      </c>
      <c r="C40" s="15">
        <f>SUM(C295:C306)</f>
        <v>7194.6063018330269</v>
      </c>
      <c r="D40" s="15">
        <f>SUM(D295:D306)</f>
        <v>3129.6364355106612</v>
      </c>
      <c r="E40" s="15">
        <f>SUM(E295:E306)</f>
        <v>4064.9698663223676</v>
      </c>
      <c r="F40" s="15">
        <f>+F306</f>
        <v>49938.616378303457</v>
      </c>
      <c r="G40" s="15">
        <f>+G306</f>
        <v>50061.383621696543</v>
      </c>
      <c r="I40" s="2"/>
    </row>
    <row r="41" spans="2:9" ht="14.25" customHeight="1" x14ac:dyDescent="0.25">
      <c r="B41" s="16">
        <f t="shared" si="0"/>
        <v>22</v>
      </c>
      <c r="C41" s="15">
        <f>SUM(C307:C318)</f>
        <v>7194.6063018330269</v>
      </c>
      <c r="D41" s="15">
        <f>SUM(D307:D318)</f>
        <v>2878.91798886077</v>
      </c>
      <c r="E41" s="15">
        <f>SUM(E307:E318)</f>
        <v>4315.6883129722582</v>
      </c>
      <c r="F41" s="15">
        <f>+F318</f>
        <v>45622.928065331187</v>
      </c>
      <c r="G41" s="15">
        <f>+G318</f>
        <v>54377.071934668813</v>
      </c>
      <c r="I41" s="2"/>
    </row>
    <row r="42" spans="2:9" ht="14.25" customHeight="1" x14ac:dyDescent="0.25">
      <c r="B42" s="16">
        <f t="shared" si="0"/>
        <v>23</v>
      </c>
      <c r="C42" s="15">
        <f>SUM(C319:C330)</f>
        <v>7194.6063018330269</v>
      </c>
      <c r="D42" s="15">
        <f>SUM(D319:D330)</f>
        <v>2612.7357770274471</v>
      </c>
      <c r="E42" s="15">
        <f>SUM(E319:E330)</f>
        <v>4581.8705248055812</v>
      </c>
      <c r="F42" s="15">
        <f>+F330</f>
        <v>41041.057540525602</v>
      </c>
      <c r="G42" s="15">
        <f>+G330</f>
        <v>58958.942459474398</v>
      </c>
      <c r="I42" s="2"/>
    </row>
    <row r="43" spans="2:9" ht="14.25" customHeight="1" x14ac:dyDescent="0.25">
      <c r="B43" s="16">
        <f t="shared" si="0"/>
        <v>24</v>
      </c>
      <c r="C43" s="15">
        <f>SUM(C331:C342)</f>
        <v>7194.6063018330269</v>
      </c>
      <c r="D43" s="15">
        <f>SUM(D331:D342)</f>
        <v>2330.1360288109931</v>
      </c>
      <c r="E43" s="15">
        <f>SUM(E331:E342)</f>
        <v>4864.4702730220361</v>
      </c>
      <c r="F43" s="15">
        <f>+F342</f>
        <v>36176.587267503572</v>
      </c>
      <c r="G43" s="15">
        <f>+G342</f>
        <v>63823.412732496428</v>
      </c>
      <c r="I43" s="2"/>
    </row>
    <row r="44" spans="2:9" ht="14.25" customHeight="1" x14ac:dyDescent="0.25">
      <c r="B44" s="16">
        <f t="shared" si="0"/>
        <v>25</v>
      </c>
      <c r="C44" s="15">
        <f>SUM(C343:C354)</f>
        <v>7194.6063018330269</v>
      </c>
      <c r="D44" s="15">
        <f>SUM(D343:D354)</f>
        <v>2030.1061464910897</v>
      </c>
      <c r="E44" s="15">
        <f>SUM(E343:E354)</f>
        <v>5164.5001553419388</v>
      </c>
      <c r="F44" s="15">
        <f>+F354</f>
        <v>31012.087112161644</v>
      </c>
      <c r="G44" s="15">
        <f>+G354</f>
        <v>68987.912887838349</v>
      </c>
      <c r="I44" s="2"/>
    </row>
    <row r="45" spans="2:9" ht="14.25" customHeight="1" x14ac:dyDescent="0.25">
      <c r="B45" s="16">
        <f t="shared" si="0"/>
        <v>26</v>
      </c>
      <c r="C45" s="15">
        <f>SUM(C355:C366)</f>
        <v>7194.6063018330269</v>
      </c>
      <c r="D45" s="15">
        <f>SUM(D355:D366)</f>
        <v>1711.57107753573</v>
      </c>
      <c r="E45" s="15">
        <f>SUM(E355:E366)</f>
        <v>5483.0352242972986</v>
      </c>
      <c r="F45" s="15">
        <f>+F366</f>
        <v>25529.051887864334</v>
      </c>
      <c r="G45" s="15">
        <f>+G366</f>
        <v>74470.948112135666</v>
      </c>
      <c r="I45" s="2"/>
    </row>
    <row r="46" spans="2:9" ht="14.25" customHeight="1" x14ac:dyDescent="0.25">
      <c r="B46" s="16">
        <f t="shared" si="0"/>
        <v>27</v>
      </c>
      <c r="C46" s="15">
        <f>SUM(C367:C378)</f>
        <v>7194.6063018330269</v>
      </c>
      <c r="D46" s="15">
        <f>SUM(D367:D378)</f>
        <v>1373.3894625250969</v>
      </c>
      <c r="E46" s="15">
        <f>SUM(E367:E378)</f>
        <v>5821.2168393079319</v>
      </c>
      <c r="F46" s="15">
        <f>+F378</f>
        <v>19707.835048556404</v>
      </c>
      <c r="G46" s="15">
        <f>+G378</f>
        <v>80292.164951443599</v>
      </c>
      <c r="I46" s="2"/>
    </row>
    <row r="47" spans="2:9" ht="14.25" customHeight="1" x14ac:dyDescent="0.25">
      <c r="B47" s="16">
        <f t="shared" si="0"/>
        <v>28</v>
      </c>
      <c r="C47" s="15">
        <f>SUM(C379:C390)</f>
        <v>7194.6063018330269</v>
      </c>
      <c r="D47" s="15">
        <f>SUM(D379:D390)</f>
        <v>1014.3495454878054</v>
      </c>
      <c r="E47" s="15">
        <f>SUM(E379:E390)</f>
        <v>6180.256756345223</v>
      </c>
      <c r="F47" s="15">
        <f>+F390</f>
        <v>13527.578292211176</v>
      </c>
      <c r="G47" s="15">
        <f>+G390</f>
        <v>86472.421707788832</v>
      </c>
      <c r="I47" s="2"/>
    </row>
    <row r="48" spans="2:9" ht="14.25" customHeight="1" x14ac:dyDescent="0.25">
      <c r="B48" s="16">
        <f t="shared" si="0"/>
        <v>29</v>
      </c>
      <c r="C48" s="15">
        <f>SUM(C391:C402)</f>
        <v>7194.6063018330269</v>
      </c>
      <c r="D48" s="15">
        <f>SUM(D391:D402)</f>
        <v>633.1648319956422</v>
      </c>
      <c r="E48" s="15">
        <f>SUM(E391:E402)</f>
        <v>6561.4414698373857</v>
      </c>
      <c r="F48" s="15">
        <f>+F402</f>
        <v>6966.1368223737891</v>
      </c>
      <c r="G48" s="15">
        <f>+G402</f>
        <v>93033.863177626205</v>
      </c>
      <c r="I48" s="2"/>
    </row>
    <row r="49" spans="2:9" ht="14.25" customHeight="1" x14ac:dyDescent="0.25">
      <c r="B49" s="16">
        <f t="shared" si="0"/>
        <v>30</v>
      </c>
      <c r="C49" s="15">
        <f>SUM(C403:C414)</f>
        <v>7194.6063018330269</v>
      </c>
      <c r="D49" s="15">
        <f>SUM(D403:D414)</f>
        <v>228.46947945908641</v>
      </c>
      <c r="E49" s="15">
        <f>SUM(E403:E414)</f>
        <v>6966.136822373941</v>
      </c>
      <c r="F49" s="15">
        <f>+F414</f>
        <v>-1.5290879673557356E-10</v>
      </c>
      <c r="G49" s="15">
        <f>+G414</f>
        <v>100000.00000000016</v>
      </c>
      <c r="I49" s="2"/>
    </row>
    <row r="50" spans="2:9" ht="14.25" customHeight="1" x14ac:dyDescent="0.3">
      <c r="B50" s="20" t="s">
        <v>21</v>
      </c>
      <c r="C50" s="28">
        <f>SUM(C20:C49)</f>
        <v>215838.18905499089</v>
      </c>
      <c r="D50" s="28">
        <f>SUM(D20:D49)</f>
        <v>115838.18905499073</v>
      </c>
      <c r="E50" s="28">
        <f>SUM(E20:E49)</f>
        <v>100000.0000000001</v>
      </c>
      <c r="F50" s="2"/>
    </row>
    <row r="51" spans="2:9" ht="14.25" customHeight="1" x14ac:dyDescent="0.25">
      <c r="F51" s="2"/>
    </row>
    <row r="52" spans="2:9" ht="14.25" customHeight="1" x14ac:dyDescent="0.25">
      <c r="F52" s="2"/>
    </row>
    <row r="53" spans="2:9" ht="14.25" customHeight="1" x14ac:dyDescent="0.25">
      <c r="B53" s="47" t="s">
        <v>16</v>
      </c>
      <c r="C53" s="48"/>
      <c r="D53" s="48"/>
      <c r="E53" s="48"/>
      <c r="F53" s="48"/>
      <c r="G53" s="49"/>
    </row>
    <row r="54" spans="2:9" ht="14.25" customHeight="1" x14ac:dyDescent="0.25">
      <c r="B54" s="8" t="s">
        <v>11</v>
      </c>
      <c r="C54" s="3" t="s">
        <v>11</v>
      </c>
      <c r="D54" s="3" t="s">
        <v>12</v>
      </c>
      <c r="E54" s="3" t="s">
        <v>13</v>
      </c>
      <c r="F54" s="5" t="s">
        <v>9</v>
      </c>
      <c r="G54" s="3" t="s">
        <v>10</v>
      </c>
    </row>
    <row r="55" spans="2:9" ht="14.25" customHeight="1" x14ac:dyDescent="0.25">
      <c r="B55" s="18">
        <v>1</v>
      </c>
      <c r="C55" s="15">
        <f>($E$11)</f>
        <v>599.55052515275236</v>
      </c>
      <c r="D55" s="15">
        <f>(E8*$E$10/12)</f>
        <v>500</v>
      </c>
      <c r="E55" s="15">
        <f>C55-D55</f>
        <v>99.550525152752357</v>
      </c>
      <c r="F55" s="15">
        <f>+E8-E55</f>
        <v>99900.44947484725</v>
      </c>
      <c r="G55" s="15">
        <f t="shared" ref="G55:G118" si="1">+$E$8-F55</f>
        <v>99.550525152750197</v>
      </c>
    </row>
    <row r="56" spans="2:9" ht="14.25" customHeight="1" x14ac:dyDescent="0.25">
      <c r="B56" s="19">
        <f>+B55+1</f>
        <v>2</v>
      </c>
      <c r="C56" s="15">
        <f t="shared" ref="C56:C119" si="2">IF(F55&lt;0.01,0,$E$11)</f>
        <v>599.55052515275236</v>
      </c>
      <c r="D56" s="15">
        <f t="shared" ref="D56:D119" si="3">IF(F55&lt;0,0,(F55*$E$10/12))</f>
        <v>499.50224737423622</v>
      </c>
      <c r="E56" s="15">
        <f t="shared" ref="E56:E119" si="4">C56-D56</f>
        <v>100.04827777851614</v>
      </c>
      <c r="F56" s="15">
        <f t="shared" ref="F56:F119" si="5">F55-E56</f>
        <v>99800.401197068728</v>
      </c>
      <c r="G56" s="15">
        <f t="shared" si="1"/>
        <v>199.59880293127208</v>
      </c>
    </row>
    <row r="57" spans="2:9" ht="14.25" customHeight="1" x14ac:dyDescent="0.25">
      <c r="B57" s="19">
        <f t="shared" ref="B57:B120" si="6">+B56+1</f>
        <v>3</v>
      </c>
      <c r="C57" s="15">
        <f t="shared" si="2"/>
        <v>599.55052515275236</v>
      </c>
      <c r="D57" s="15">
        <f t="shared" si="3"/>
        <v>499.00200598534366</v>
      </c>
      <c r="E57" s="15">
        <f t="shared" si="4"/>
        <v>100.5485191674087</v>
      </c>
      <c r="F57" s="15">
        <f t="shared" si="5"/>
        <v>99699.852677901319</v>
      </c>
      <c r="G57" s="15">
        <f t="shared" si="1"/>
        <v>300.14732209868089</v>
      </c>
    </row>
    <row r="58" spans="2:9" ht="14.25" customHeight="1" x14ac:dyDescent="0.25">
      <c r="B58" s="19">
        <f t="shared" si="6"/>
        <v>4</v>
      </c>
      <c r="C58" s="15">
        <f t="shared" si="2"/>
        <v>599.55052515275236</v>
      </c>
      <c r="D58" s="15">
        <f t="shared" si="3"/>
        <v>498.49926338950655</v>
      </c>
      <c r="E58" s="15">
        <f t="shared" si="4"/>
        <v>101.0512617632458</v>
      </c>
      <c r="F58" s="15">
        <f t="shared" si="5"/>
        <v>99598.801416138071</v>
      </c>
      <c r="G58" s="15">
        <f t="shared" si="1"/>
        <v>401.19858386192936</v>
      </c>
    </row>
    <row r="59" spans="2:9" ht="14.25" customHeight="1" x14ac:dyDescent="0.25">
      <c r="B59" s="19">
        <f t="shared" si="6"/>
        <v>5</v>
      </c>
      <c r="C59" s="15">
        <f t="shared" si="2"/>
        <v>599.55052515275236</v>
      </c>
      <c r="D59" s="15">
        <f t="shared" si="3"/>
        <v>497.99400708069032</v>
      </c>
      <c r="E59" s="15">
        <f t="shared" si="4"/>
        <v>101.55651807206203</v>
      </c>
      <c r="F59" s="15">
        <f t="shared" si="5"/>
        <v>99497.244898066012</v>
      </c>
      <c r="G59" s="15">
        <f t="shared" si="1"/>
        <v>502.75510193398804</v>
      </c>
    </row>
    <row r="60" spans="2:9" ht="14.25" customHeight="1" x14ac:dyDescent="0.25">
      <c r="B60" s="19">
        <f t="shared" si="6"/>
        <v>6</v>
      </c>
      <c r="C60" s="15">
        <f t="shared" si="2"/>
        <v>599.55052515275236</v>
      </c>
      <c r="D60" s="15">
        <f t="shared" si="3"/>
        <v>497.48622449033002</v>
      </c>
      <c r="E60" s="15">
        <f t="shared" si="4"/>
        <v>102.06430066242234</v>
      </c>
      <c r="F60" s="15">
        <f t="shared" si="5"/>
        <v>99395.180597403596</v>
      </c>
      <c r="G60" s="15">
        <f t="shared" si="1"/>
        <v>604.81940259640396</v>
      </c>
    </row>
    <row r="61" spans="2:9" ht="14.25" customHeight="1" x14ac:dyDescent="0.25">
      <c r="B61" s="19">
        <f t="shared" si="6"/>
        <v>7</v>
      </c>
      <c r="C61" s="15">
        <f t="shared" si="2"/>
        <v>599.55052515275236</v>
      </c>
      <c r="D61" s="15">
        <f t="shared" si="3"/>
        <v>496.97590298701795</v>
      </c>
      <c r="E61" s="15">
        <f t="shared" si="4"/>
        <v>102.57462216573441</v>
      </c>
      <c r="F61" s="15">
        <f t="shared" si="5"/>
        <v>99292.605975237864</v>
      </c>
      <c r="G61" s="15">
        <f t="shared" si="1"/>
        <v>707.39402476213581</v>
      </c>
    </row>
    <row r="62" spans="2:9" ht="14.25" customHeight="1" x14ac:dyDescent="0.25">
      <c r="B62" s="19">
        <f t="shared" si="6"/>
        <v>8</v>
      </c>
      <c r="C62" s="15">
        <f t="shared" si="2"/>
        <v>599.55052515275236</v>
      </c>
      <c r="D62" s="15">
        <f t="shared" si="3"/>
        <v>496.4630298761893</v>
      </c>
      <c r="E62" s="15">
        <f t="shared" si="4"/>
        <v>103.08749527656306</v>
      </c>
      <c r="F62" s="15">
        <f t="shared" si="5"/>
        <v>99189.518479961305</v>
      </c>
      <c r="G62" s="15">
        <f t="shared" si="1"/>
        <v>810.48152003869473</v>
      </c>
    </row>
    <row r="63" spans="2:9" ht="14.25" customHeight="1" x14ac:dyDescent="0.25">
      <c r="B63" s="19">
        <f t="shared" si="6"/>
        <v>9</v>
      </c>
      <c r="C63" s="15">
        <f t="shared" si="2"/>
        <v>599.55052515275236</v>
      </c>
      <c r="D63" s="15">
        <f t="shared" si="3"/>
        <v>495.94759239980652</v>
      </c>
      <c r="E63" s="15">
        <f t="shared" si="4"/>
        <v>103.60293275294583</v>
      </c>
      <c r="F63" s="15">
        <f t="shared" si="5"/>
        <v>99085.915547208366</v>
      </c>
      <c r="G63" s="15">
        <f t="shared" si="1"/>
        <v>914.08445279163425</v>
      </c>
    </row>
    <row r="64" spans="2:9" ht="14.25" customHeight="1" x14ac:dyDescent="0.25">
      <c r="B64" s="19">
        <f t="shared" si="6"/>
        <v>10</v>
      </c>
      <c r="C64" s="15">
        <f t="shared" si="2"/>
        <v>599.55052515275236</v>
      </c>
      <c r="D64" s="15">
        <f t="shared" si="3"/>
        <v>495.42957773604184</v>
      </c>
      <c r="E64" s="15">
        <f t="shared" si="4"/>
        <v>104.12094741671052</v>
      </c>
      <c r="F64" s="15">
        <f t="shared" si="5"/>
        <v>98981.794599791654</v>
      </c>
      <c r="G64" s="15">
        <f t="shared" si="1"/>
        <v>1018.205400208346</v>
      </c>
    </row>
    <row r="65" spans="2:7" ht="14.25" customHeight="1" x14ac:dyDescent="0.25">
      <c r="B65" s="19">
        <f t="shared" si="6"/>
        <v>11</v>
      </c>
      <c r="C65" s="15">
        <f t="shared" si="2"/>
        <v>599.55052515275236</v>
      </c>
      <c r="D65" s="15">
        <f t="shared" si="3"/>
        <v>494.90897299895823</v>
      </c>
      <c r="E65" s="15">
        <f t="shared" si="4"/>
        <v>104.64155215379412</v>
      </c>
      <c r="F65" s="15">
        <f t="shared" si="5"/>
        <v>98877.153047637854</v>
      </c>
      <c r="G65" s="15">
        <f t="shared" si="1"/>
        <v>1122.8469523621461</v>
      </c>
    </row>
    <row r="66" spans="2:7" ht="14.25" customHeight="1" x14ac:dyDescent="0.25">
      <c r="B66" s="19">
        <f t="shared" si="6"/>
        <v>12</v>
      </c>
      <c r="C66" s="15">
        <f t="shared" si="2"/>
        <v>599.55052515275236</v>
      </c>
      <c r="D66" s="15">
        <f t="shared" si="3"/>
        <v>494.38576523818921</v>
      </c>
      <c r="E66" s="15">
        <f t="shared" si="4"/>
        <v>105.16475991456315</v>
      </c>
      <c r="F66" s="15">
        <f t="shared" si="5"/>
        <v>98771.988287723289</v>
      </c>
      <c r="G66" s="15">
        <f t="shared" si="1"/>
        <v>1228.0117122767115</v>
      </c>
    </row>
    <row r="67" spans="2:7" ht="14.25" customHeight="1" x14ac:dyDescent="0.25">
      <c r="B67" s="19">
        <f t="shared" si="6"/>
        <v>13</v>
      </c>
      <c r="C67" s="15">
        <f t="shared" si="2"/>
        <v>599.55052515275236</v>
      </c>
      <c r="D67" s="15">
        <f t="shared" si="3"/>
        <v>493.85994143861643</v>
      </c>
      <c r="E67" s="15">
        <f t="shared" si="4"/>
        <v>105.69058371413593</v>
      </c>
      <c r="F67" s="15">
        <f t="shared" si="5"/>
        <v>98666.29770400915</v>
      </c>
      <c r="G67" s="15">
        <f t="shared" si="1"/>
        <v>1333.70229599085</v>
      </c>
    </row>
    <row r="68" spans="2:7" ht="14.25" customHeight="1" x14ac:dyDescent="0.25">
      <c r="B68" s="19">
        <f t="shared" si="6"/>
        <v>14</v>
      </c>
      <c r="C68" s="15">
        <f t="shared" si="2"/>
        <v>599.55052515275236</v>
      </c>
      <c r="D68" s="15">
        <f t="shared" si="3"/>
        <v>493.3314885200457</v>
      </c>
      <c r="E68" s="15">
        <f t="shared" si="4"/>
        <v>106.21903663270666</v>
      </c>
      <c r="F68" s="15">
        <f t="shared" si="5"/>
        <v>98560.078667376438</v>
      </c>
      <c r="G68" s="15">
        <f t="shared" si="1"/>
        <v>1439.9213326235622</v>
      </c>
    </row>
    <row r="69" spans="2:7" ht="14.25" customHeight="1" x14ac:dyDescent="0.25">
      <c r="B69" s="19">
        <f t="shared" si="6"/>
        <v>15</v>
      </c>
      <c r="C69" s="15">
        <f t="shared" si="2"/>
        <v>599.55052515275236</v>
      </c>
      <c r="D69" s="15">
        <f t="shared" si="3"/>
        <v>492.80039333688222</v>
      </c>
      <c r="E69" s="15">
        <f t="shared" si="4"/>
        <v>106.75013181587013</v>
      </c>
      <c r="F69" s="15">
        <f t="shared" si="5"/>
        <v>98453.328535560562</v>
      </c>
      <c r="G69" s="15">
        <f t="shared" si="1"/>
        <v>1546.6714644394378</v>
      </c>
    </row>
    <row r="70" spans="2:7" ht="14.25" customHeight="1" x14ac:dyDescent="0.25">
      <c r="B70" s="19">
        <f t="shared" si="6"/>
        <v>16</v>
      </c>
      <c r="C70" s="15">
        <f t="shared" si="2"/>
        <v>599.55052515275236</v>
      </c>
      <c r="D70" s="15">
        <f t="shared" si="3"/>
        <v>492.26664267780279</v>
      </c>
      <c r="E70" s="15">
        <f t="shared" si="4"/>
        <v>107.28388247494956</v>
      </c>
      <c r="F70" s="15">
        <f t="shared" si="5"/>
        <v>98346.044653085613</v>
      </c>
      <c r="G70" s="15">
        <f t="shared" si="1"/>
        <v>1653.9553469143866</v>
      </c>
    </row>
    <row r="71" spans="2:7" ht="14.25" customHeight="1" x14ac:dyDescent="0.25">
      <c r="B71" s="19">
        <f t="shared" si="6"/>
        <v>17</v>
      </c>
      <c r="C71" s="15">
        <f t="shared" si="2"/>
        <v>599.55052515275236</v>
      </c>
      <c r="D71" s="15">
        <f t="shared" si="3"/>
        <v>491.73022326542804</v>
      </c>
      <c r="E71" s="15">
        <f t="shared" si="4"/>
        <v>107.82030188732432</v>
      </c>
      <c r="F71" s="15">
        <f t="shared" si="5"/>
        <v>98238.224351198296</v>
      </c>
      <c r="G71" s="15">
        <f t="shared" si="1"/>
        <v>1761.7756488017039</v>
      </c>
    </row>
    <row r="72" spans="2:7" ht="14.25" customHeight="1" x14ac:dyDescent="0.25">
      <c r="B72" s="19">
        <f t="shared" si="6"/>
        <v>18</v>
      </c>
      <c r="C72" s="15">
        <f t="shared" si="2"/>
        <v>599.55052515275236</v>
      </c>
      <c r="D72" s="15">
        <f t="shared" si="3"/>
        <v>491.19112175599145</v>
      </c>
      <c r="E72" s="15">
        <f t="shared" si="4"/>
        <v>108.35940339676091</v>
      </c>
      <c r="F72" s="15">
        <f t="shared" si="5"/>
        <v>98129.864947801529</v>
      </c>
      <c r="G72" s="15">
        <f t="shared" si="1"/>
        <v>1870.1350521984714</v>
      </c>
    </row>
    <row r="73" spans="2:7" ht="14.25" customHeight="1" x14ac:dyDescent="0.25">
      <c r="B73" s="19">
        <f t="shared" si="6"/>
        <v>19</v>
      </c>
      <c r="C73" s="15">
        <f t="shared" si="2"/>
        <v>599.55052515275236</v>
      </c>
      <c r="D73" s="15">
        <f t="shared" si="3"/>
        <v>490.64932473900762</v>
      </c>
      <c r="E73" s="15">
        <f t="shared" si="4"/>
        <v>108.90120041374473</v>
      </c>
      <c r="F73" s="15">
        <f t="shared" si="5"/>
        <v>98020.963747387781</v>
      </c>
      <c r="G73" s="15">
        <f t="shared" si="1"/>
        <v>1979.036252612219</v>
      </c>
    </row>
    <row r="74" spans="2:7" ht="14.25" customHeight="1" x14ac:dyDescent="0.25">
      <c r="B74" s="19">
        <f t="shared" si="6"/>
        <v>20</v>
      </c>
      <c r="C74" s="15">
        <f t="shared" si="2"/>
        <v>599.55052515275236</v>
      </c>
      <c r="D74" s="15">
        <f t="shared" si="3"/>
        <v>490.10481873693885</v>
      </c>
      <c r="E74" s="15">
        <f t="shared" si="4"/>
        <v>109.4457064158135</v>
      </c>
      <c r="F74" s="15">
        <f t="shared" si="5"/>
        <v>97911.518040971961</v>
      </c>
      <c r="G74" s="15">
        <f t="shared" si="1"/>
        <v>2088.4819590280385</v>
      </c>
    </row>
    <row r="75" spans="2:7" ht="14.25" customHeight="1" x14ac:dyDescent="0.25">
      <c r="B75" s="19">
        <f t="shared" si="6"/>
        <v>21</v>
      </c>
      <c r="C75" s="15">
        <f t="shared" si="2"/>
        <v>599.55052515275236</v>
      </c>
      <c r="D75" s="15">
        <f t="shared" si="3"/>
        <v>489.55759020485976</v>
      </c>
      <c r="E75" s="15">
        <f t="shared" si="4"/>
        <v>109.99293494789259</v>
      </c>
      <c r="F75" s="15">
        <f t="shared" si="5"/>
        <v>97801.52510602407</v>
      </c>
      <c r="G75" s="15">
        <f t="shared" si="1"/>
        <v>2198.4748939759302</v>
      </c>
    </row>
    <row r="76" spans="2:7" ht="14.25" customHeight="1" x14ac:dyDescent="0.25">
      <c r="B76" s="19">
        <f t="shared" si="6"/>
        <v>22</v>
      </c>
      <c r="C76" s="15">
        <f t="shared" si="2"/>
        <v>599.55052515275236</v>
      </c>
      <c r="D76" s="15">
        <f t="shared" si="3"/>
        <v>489.00762553012032</v>
      </c>
      <c r="E76" s="15">
        <f t="shared" si="4"/>
        <v>110.54289962263204</v>
      </c>
      <c r="F76" s="15">
        <f t="shared" si="5"/>
        <v>97690.982206401444</v>
      </c>
      <c r="G76" s="15">
        <f t="shared" si="1"/>
        <v>2309.0177935985557</v>
      </c>
    </row>
    <row r="77" spans="2:7" ht="14.25" customHeight="1" x14ac:dyDescent="0.25">
      <c r="B77" s="19">
        <f t="shared" si="6"/>
        <v>23</v>
      </c>
      <c r="C77" s="15">
        <f t="shared" si="2"/>
        <v>599.55052515275236</v>
      </c>
      <c r="D77" s="15">
        <f t="shared" si="3"/>
        <v>488.4549110320072</v>
      </c>
      <c r="E77" s="15">
        <f t="shared" si="4"/>
        <v>111.09561412074515</v>
      </c>
      <c r="F77" s="15">
        <f t="shared" si="5"/>
        <v>97579.886592280702</v>
      </c>
      <c r="G77" s="15">
        <f t="shared" si="1"/>
        <v>2420.1134077192983</v>
      </c>
    </row>
    <row r="78" spans="2:7" ht="14.25" customHeight="1" x14ac:dyDescent="0.25">
      <c r="B78" s="19">
        <f t="shared" si="6"/>
        <v>24</v>
      </c>
      <c r="C78" s="15">
        <f t="shared" si="2"/>
        <v>599.55052515275236</v>
      </c>
      <c r="D78" s="15">
        <f t="shared" si="3"/>
        <v>487.89943296140353</v>
      </c>
      <c r="E78" s="15">
        <f t="shared" si="4"/>
        <v>111.65109219134882</v>
      </c>
      <c r="F78" s="15">
        <f t="shared" si="5"/>
        <v>97468.235500089359</v>
      </c>
      <c r="G78" s="15">
        <f t="shared" si="1"/>
        <v>2531.7644999106415</v>
      </c>
    </row>
    <row r="79" spans="2:7" ht="14.25" customHeight="1" x14ac:dyDescent="0.25">
      <c r="B79" s="19">
        <f t="shared" si="6"/>
        <v>25</v>
      </c>
      <c r="C79" s="15">
        <f t="shared" si="2"/>
        <v>599.55052515275236</v>
      </c>
      <c r="D79" s="15">
        <f t="shared" si="3"/>
        <v>487.34117750044675</v>
      </c>
      <c r="E79" s="15">
        <f t="shared" si="4"/>
        <v>112.20934765230561</v>
      </c>
      <c r="F79" s="15">
        <f t="shared" si="5"/>
        <v>97356.026152437058</v>
      </c>
      <c r="G79" s="15">
        <f t="shared" si="1"/>
        <v>2643.973847562942</v>
      </c>
    </row>
    <row r="80" spans="2:7" ht="14.25" customHeight="1" x14ac:dyDescent="0.25">
      <c r="B80" s="19">
        <f t="shared" si="6"/>
        <v>26</v>
      </c>
      <c r="C80" s="15">
        <f t="shared" si="2"/>
        <v>599.55052515275236</v>
      </c>
      <c r="D80" s="15">
        <f t="shared" si="3"/>
        <v>486.78013076218531</v>
      </c>
      <c r="E80" s="15">
        <f t="shared" si="4"/>
        <v>112.77039439056705</v>
      </c>
      <c r="F80" s="15">
        <f t="shared" si="5"/>
        <v>97243.255758046493</v>
      </c>
      <c r="G80" s="15">
        <f t="shared" si="1"/>
        <v>2756.7442419535073</v>
      </c>
    </row>
    <row r="81" spans="2:7" ht="14.25" customHeight="1" x14ac:dyDescent="0.25">
      <c r="B81" s="19">
        <f t="shared" si="6"/>
        <v>27</v>
      </c>
      <c r="C81" s="15">
        <f t="shared" si="2"/>
        <v>599.55052515275236</v>
      </c>
      <c r="D81" s="15">
        <f t="shared" si="3"/>
        <v>486.21627879023248</v>
      </c>
      <c r="E81" s="15">
        <f t="shared" si="4"/>
        <v>113.33424636251988</v>
      </c>
      <c r="F81" s="15">
        <f t="shared" si="5"/>
        <v>97129.921511683977</v>
      </c>
      <c r="G81" s="15">
        <f t="shared" si="1"/>
        <v>2870.0784883160231</v>
      </c>
    </row>
    <row r="82" spans="2:7" ht="14.25" customHeight="1" x14ac:dyDescent="0.25">
      <c r="B82" s="19">
        <f t="shared" si="6"/>
        <v>28</v>
      </c>
      <c r="C82" s="15">
        <f t="shared" si="2"/>
        <v>599.55052515275236</v>
      </c>
      <c r="D82" s="15">
        <f t="shared" si="3"/>
        <v>485.64960755841986</v>
      </c>
      <c r="E82" s="15">
        <f t="shared" si="4"/>
        <v>113.9009175943325</v>
      </c>
      <c r="F82" s="15">
        <f t="shared" si="5"/>
        <v>97016.020594089641</v>
      </c>
      <c r="G82" s="15">
        <f t="shared" si="1"/>
        <v>2983.9794059103588</v>
      </c>
    </row>
    <row r="83" spans="2:7" ht="14.25" customHeight="1" x14ac:dyDescent="0.25">
      <c r="B83" s="19">
        <f t="shared" si="6"/>
        <v>29</v>
      </c>
      <c r="C83" s="15">
        <f t="shared" si="2"/>
        <v>599.55052515275236</v>
      </c>
      <c r="D83" s="15">
        <f t="shared" si="3"/>
        <v>485.08010297044819</v>
      </c>
      <c r="E83" s="15">
        <f t="shared" si="4"/>
        <v>114.47042218230416</v>
      </c>
      <c r="F83" s="15">
        <f t="shared" si="5"/>
        <v>96901.550171907336</v>
      </c>
      <c r="G83" s="15">
        <f t="shared" si="1"/>
        <v>3098.4498280926637</v>
      </c>
    </row>
    <row r="84" spans="2:7" ht="14.25" customHeight="1" x14ac:dyDescent="0.25">
      <c r="B84" s="19">
        <f t="shared" si="6"/>
        <v>30</v>
      </c>
      <c r="C84" s="15">
        <f t="shared" si="2"/>
        <v>599.55052515275236</v>
      </c>
      <c r="D84" s="15">
        <f t="shared" si="3"/>
        <v>484.50775085953666</v>
      </c>
      <c r="E84" s="15">
        <f t="shared" si="4"/>
        <v>115.0427742932157</v>
      </c>
      <c r="F84" s="15">
        <f t="shared" si="5"/>
        <v>96786.507397614114</v>
      </c>
      <c r="G84" s="15">
        <f t="shared" si="1"/>
        <v>3213.4926023858861</v>
      </c>
    </row>
    <row r="85" spans="2:7" ht="14.25" customHeight="1" x14ac:dyDescent="0.25">
      <c r="B85" s="19">
        <f t="shared" si="6"/>
        <v>31</v>
      </c>
      <c r="C85" s="15">
        <f t="shared" si="2"/>
        <v>599.55052515275236</v>
      </c>
      <c r="D85" s="15">
        <f t="shared" si="3"/>
        <v>483.93253698807052</v>
      </c>
      <c r="E85" s="15">
        <f t="shared" si="4"/>
        <v>115.61798816468183</v>
      </c>
      <c r="F85" s="15">
        <f t="shared" si="5"/>
        <v>96670.889409449432</v>
      </c>
      <c r="G85" s="15">
        <f t="shared" si="1"/>
        <v>3329.1105905505683</v>
      </c>
    </row>
    <row r="86" spans="2:7" ht="14.25" customHeight="1" x14ac:dyDescent="0.25">
      <c r="B86" s="19">
        <f t="shared" si="6"/>
        <v>32</v>
      </c>
      <c r="C86" s="15">
        <f t="shared" si="2"/>
        <v>599.55052515275236</v>
      </c>
      <c r="D86" s="15">
        <f t="shared" si="3"/>
        <v>483.35444704724711</v>
      </c>
      <c r="E86" s="15">
        <f t="shared" si="4"/>
        <v>116.19607810550525</v>
      </c>
      <c r="F86" s="15">
        <f t="shared" si="5"/>
        <v>96554.693331343922</v>
      </c>
      <c r="G86" s="15">
        <f t="shared" si="1"/>
        <v>3445.3066686560778</v>
      </c>
    </row>
    <row r="87" spans="2:7" ht="14.25" customHeight="1" x14ac:dyDescent="0.25">
      <c r="B87" s="19">
        <f t="shared" si="6"/>
        <v>33</v>
      </c>
      <c r="C87" s="15">
        <f t="shared" si="2"/>
        <v>599.55052515275236</v>
      </c>
      <c r="D87" s="15">
        <f t="shared" si="3"/>
        <v>482.77346665671962</v>
      </c>
      <c r="E87" s="15">
        <f t="shared" si="4"/>
        <v>116.77705849603274</v>
      </c>
      <c r="F87" s="15">
        <f t="shared" si="5"/>
        <v>96437.916272847884</v>
      </c>
      <c r="G87" s="15">
        <f t="shared" si="1"/>
        <v>3562.0837271521159</v>
      </c>
    </row>
    <row r="88" spans="2:7" ht="14.25" customHeight="1" x14ac:dyDescent="0.25">
      <c r="B88" s="19">
        <f t="shared" si="6"/>
        <v>34</v>
      </c>
      <c r="C88" s="15">
        <f t="shared" si="2"/>
        <v>599.55052515275236</v>
      </c>
      <c r="D88" s="15">
        <f t="shared" si="3"/>
        <v>482.18958136423936</v>
      </c>
      <c r="E88" s="15">
        <f t="shared" si="4"/>
        <v>117.360943788513</v>
      </c>
      <c r="F88" s="15">
        <f t="shared" si="5"/>
        <v>96320.555329059367</v>
      </c>
      <c r="G88" s="15">
        <f t="shared" si="1"/>
        <v>3679.4446709406329</v>
      </c>
    </row>
    <row r="89" spans="2:7" ht="14.25" customHeight="1" x14ac:dyDescent="0.25">
      <c r="B89" s="19">
        <f t="shared" si="6"/>
        <v>35</v>
      </c>
      <c r="C89" s="15">
        <f t="shared" si="2"/>
        <v>599.55052515275236</v>
      </c>
      <c r="D89" s="15">
        <f t="shared" si="3"/>
        <v>481.60277664529684</v>
      </c>
      <c r="E89" s="15">
        <f t="shared" si="4"/>
        <v>117.94774850745551</v>
      </c>
      <c r="F89" s="15">
        <f t="shared" si="5"/>
        <v>96202.607580551907</v>
      </c>
      <c r="G89" s="15">
        <f t="shared" si="1"/>
        <v>3797.3924194480933</v>
      </c>
    </row>
    <row r="90" spans="2:7" ht="14.25" customHeight="1" x14ac:dyDescent="0.25">
      <c r="B90" s="19">
        <f t="shared" si="6"/>
        <v>36</v>
      </c>
      <c r="C90" s="15">
        <f t="shared" si="2"/>
        <v>599.55052515275236</v>
      </c>
      <c r="D90" s="15">
        <f t="shared" si="3"/>
        <v>481.01303790275955</v>
      </c>
      <c r="E90" s="15">
        <f t="shared" si="4"/>
        <v>118.53748724999281</v>
      </c>
      <c r="F90" s="15">
        <f t="shared" si="5"/>
        <v>96084.070093301911</v>
      </c>
      <c r="G90" s="15">
        <f t="shared" si="1"/>
        <v>3915.9299066980893</v>
      </c>
    </row>
    <row r="91" spans="2:7" ht="14.25" customHeight="1" x14ac:dyDescent="0.25">
      <c r="B91" s="19">
        <f t="shared" si="6"/>
        <v>37</v>
      </c>
      <c r="C91" s="15">
        <f t="shared" si="2"/>
        <v>599.55052515275236</v>
      </c>
      <c r="D91" s="15">
        <f t="shared" si="3"/>
        <v>480.42035046650955</v>
      </c>
      <c r="E91" s="15">
        <f t="shared" si="4"/>
        <v>119.13017468624281</v>
      </c>
      <c r="F91" s="15">
        <f t="shared" si="5"/>
        <v>95964.939918615666</v>
      </c>
      <c r="G91" s="15">
        <f t="shared" si="1"/>
        <v>4035.0600813843339</v>
      </c>
    </row>
    <row r="92" spans="2:7" ht="14.25" customHeight="1" x14ac:dyDescent="0.25">
      <c r="B92" s="19">
        <f t="shared" si="6"/>
        <v>38</v>
      </c>
      <c r="C92" s="15">
        <f t="shared" si="2"/>
        <v>599.55052515275236</v>
      </c>
      <c r="D92" s="15">
        <f t="shared" si="3"/>
        <v>479.82469959307832</v>
      </c>
      <c r="E92" s="15">
        <f t="shared" si="4"/>
        <v>119.72582555967404</v>
      </c>
      <c r="F92" s="15">
        <f t="shared" si="5"/>
        <v>95845.214093055998</v>
      </c>
      <c r="G92" s="15">
        <f t="shared" si="1"/>
        <v>4154.7859069440019</v>
      </c>
    </row>
    <row r="93" spans="2:7" ht="14.25" customHeight="1" x14ac:dyDescent="0.25">
      <c r="B93" s="19">
        <f t="shared" si="6"/>
        <v>39</v>
      </c>
      <c r="C93" s="15">
        <f t="shared" si="2"/>
        <v>599.55052515275236</v>
      </c>
      <c r="D93" s="15">
        <f t="shared" si="3"/>
        <v>479.22607046527997</v>
      </c>
      <c r="E93" s="15">
        <f t="shared" si="4"/>
        <v>120.32445468747238</v>
      </c>
      <c r="F93" s="15">
        <f t="shared" si="5"/>
        <v>95724.889638368521</v>
      </c>
      <c r="G93" s="15">
        <f t="shared" si="1"/>
        <v>4275.1103616314795</v>
      </c>
    </row>
    <row r="94" spans="2:7" ht="14.25" customHeight="1" x14ac:dyDescent="0.25">
      <c r="B94" s="19">
        <f t="shared" si="6"/>
        <v>40</v>
      </c>
      <c r="C94" s="15">
        <f t="shared" si="2"/>
        <v>599.55052515275236</v>
      </c>
      <c r="D94" s="15">
        <f t="shared" si="3"/>
        <v>478.62444819184253</v>
      </c>
      <c r="E94" s="15">
        <f t="shared" si="4"/>
        <v>120.92607696090982</v>
      </c>
      <c r="F94" s="15">
        <f t="shared" si="5"/>
        <v>95603.963561407611</v>
      </c>
      <c r="G94" s="15">
        <f t="shared" si="1"/>
        <v>4396.0364385923895</v>
      </c>
    </row>
    <row r="95" spans="2:7" ht="14.25" customHeight="1" x14ac:dyDescent="0.25">
      <c r="B95" s="19">
        <f t="shared" si="6"/>
        <v>41</v>
      </c>
      <c r="C95" s="15">
        <f t="shared" si="2"/>
        <v>599.55052515275236</v>
      </c>
      <c r="D95" s="15">
        <f t="shared" si="3"/>
        <v>478.01981780703801</v>
      </c>
      <c r="E95" s="15">
        <f t="shared" si="4"/>
        <v>121.53070734571435</v>
      </c>
      <c r="F95" s="15">
        <f t="shared" si="5"/>
        <v>95482.432854061903</v>
      </c>
      <c r="G95" s="15">
        <f t="shared" si="1"/>
        <v>4517.5671459380974</v>
      </c>
    </row>
    <row r="96" spans="2:7" ht="14.25" customHeight="1" x14ac:dyDescent="0.25">
      <c r="B96" s="19">
        <f t="shared" si="6"/>
        <v>42</v>
      </c>
      <c r="C96" s="15">
        <f t="shared" si="2"/>
        <v>599.55052515275236</v>
      </c>
      <c r="D96" s="15">
        <f t="shared" si="3"/>
        <v>477.41216427030946</v>
      </c>
      <c r="E96" s="15">
        <f t="shared" si="4"/>
        <v>122.1383608824429</v>
      </c>
      <c r="F96" s="15">
        <f t="shared" si="5"/>
        <v>95360.294493179463</v>
      </c>
      <c r="G96" s="15">
        <f t="shared" si="1"/>
        <v>4639.7055068205373</v>
      </c>
    </row>
    <row r="97" spans="2:7" ht="14.25" customHeight="1" x14ac:dyDescent="0.25">
      <c r="B97" s="19">
        <f t="shared" si="6"/>
        <v>43</v>
      </c>
      <c r="C97" s="15">
        <f t="shared" si="2"/>
        <v>599.55052515275236</v>
      </c>
      <c r="D97" s="15">
        <f t="shared" si="3"/>
        <v>476.80147246589735</v>
      </c>
      <c r="E97" s="15">
        <f t="shared" si="4"/>
        <v>122.74905268685501</v>
      </c>
      <c r="F97" s="15">
        <f t="shared" si="5"/>
        <v>95237.545440492613</v>
      </c>
      <c r="G97" s="15">
        <f t="shared" si="1"/>
        <v>4762.4545595073869</v>
      </c>
    </row>
    <row r="98" spans="2:7" ht="14.25" customHeight="1" x14ac:dyDescent="0.25">
      <c r="B98" s="19">
        <f t="shared" si="6"/>
        <v>44</v>
      </c>
      <c r="C98" s="15">
        <f t="shared" si="2"/>
        <v>599.55052515275236</v>
      </c>
      <c r="D98" s="15">
        <f t="shared" si="3"/>
        <v>476.18772720246307</v>
      </c>
      <c r="E98" s="15">
        <f t="shared" si="4"/>
        <v>123.36279795028929</v>
      </c>
      <c r="F98" s="15">
        <f t="shared" si="5"/>
        <v>95114.182642542321</v>
      </c>
      <c r="G98" s="15">
        <f t="shared" si="1"/>
        <v>4885.8173574576795</v>
      </c>
    </row>
    <row r="99" spans="2:7" ht="14.25" customHeight="1" x14ac:dyDescent="0.25">
      <c r="B99" s="19">
        <f t="shared" si="6"/>
        <v>45</v>
      </c>
      <c r="C99" s="15">
        <f t="shared" si="2"/>
        <v>599.55052515275236</v>
      </c>
      <c r="D99" s="15">
        <f t="shared" si="3"/>
        <v>475.57091321271156</v>
      </c>
      <c r="E99" s="15">
        <f t="shared" si="4"/>
        <v>123.9796119400408</v>
      </c>
      <c r="F99" s="15">
        <f t="shared" si="5"/>
        <v>94990.203030602279</v>
      </c>
      <c r="G99" s="15">
        <f t="shared" si="1"/>
        <v>5009.7969693977211</v>
      </c>
    </row>
    <row r="100" spans="2:7" ht="14.25" customHeight="1" x14ac:dyDescent="0.25">
      <c r="B100" s="19">
        <f t="shared" si="6"/>
        <v>46</v>
      </c>
      <c r="C100" s="15">
        <f t="shared" si="2"/>
        <v>599.55052515275236</v>
      </c>
      <c r="D100" s="15">
        <f t="shared" si="3"/>
        <v>474.95101515301138</v>
      </c>
      <c r="E100" s="15">
        <f t="shared" si="4"/>
        <v>124.59950999974097</v>
      </c>
      <c r="F100" s="15">
        <f t="shared" si="5"/>
        <v>94865.603520602541</v>
      </c>
      <c r="G100" s="15">
        <f t="shared" si="1"/>
        <v>5134.3964793974592</v>
      </c>
    </row>
    <row r="101" spans="2:7" ht="14.25" customHeight="1" x14ac:dyDescent="0.25">
      <c r="B101" s="19">
        <f t="shared" si="6"/>
        <v>47</v>
      </c>
      <c r="C101" s="15">
        <f t="shared" si="2"/>
        <v>599.55052515275236</v>
      </c>
      <c r="D101" s="15">
        <f t="shared" si="3"/>
        <v>474.32801760301271</v>
      </c>
      <c r="E101" s="15">
        <f t="shared" si="4"/>
        <v>125.22250754973965</v>
      </c>
      <c r="F101" s="15">
        <f t="shared" si="5"/>
        <v>94740.3810130528</v>
      </c>
      <c r="G101" s="15">
        <f t="shared" si="1"/>
        <v>5259.6189869472</v>
      </c>
    </row>
    <row r="102" spans="2:7" ht="14.25" customHeight="1" x14ac:dyDescent="0.25">
      <c r="B102" s="19">
        <f t="shared" si="6"/>
        <v>48</v>
      </c>
      <c r="C102" s="15">
        <f t="shared" si="2"/>
        <v>599.55052515275236</v>
      </c>
      <c r="D102" s="15">
        <f t="shared" si="3"/>
        <v>473.70190506526393</v>
      </c>
      <c r="E102" s="15">
        <f t="shared" si="4"/>
        <v>125.84862008748843</v>
      </c>
      <c r="F102" s="15">
        <f t="shared" si="5"/>
        <v>94614.53239296531</v>
      </c>
      <c r="G102" s="15">
        <f t="shared" si="1"/>
        <v>5385.4676070346904</v>
      </c>
    </row>
    <row r="103" spans="2:7" ht="14.25" customHeight="1" x14ac:dyDescent="0.25">
      <c r="B103" s="19">
        <f t="shared" si="6"/>
        <v>49</v>
      </c>
      <c r="C103" s="15">
        <f t="shared" si="2"/>
        <v>599.55052515275236</v>
      </c>
      <c r="D103" s="15">
        <f t="shared" si="3"/>
        <v>473.07266196482652</v>
      </c>
      <c r="E103" s="15">
        <f t="shared" si="4"/>
        <v>126.47786318792583</v>
      </c>
      <c r="F103" s="15">
        <f t="shared" si="5"/>
        <v>94488.054529777379</v>
      </c>
      <c r="G103" s="15">
        <f t="shared" si="1"/>
        <v>5511.9454702226212</v>
      </c>
    </row>
    <row r="104" spans="2:7" ht="14.25" customHeight="1" x14ac:dyDescent="0.25">
      <c r="B104" s="19">
        <f t="shared" si="6"/>
        <v>50</v>
      </c>
      <c r="C104" s="15">
        <f t="shared" si="2"/>
        <v>599.55052515275236</v>
      </c>
      <c r="D104" s="15">
        <f t="shared" si="3"/>
        <v>472.44027264888683</v>
      </c>
      <c r="E104" s="15">
        <f t="shared" si="4"/>
        <v>127.11025250386552</v>
      </c>
      <c r="F104" s="15">
        <f t="shared" si="5"/>
        <v>94360.94427727352</v>
      </c>
      <c r="G104" s="15">
        <f t="shared" si="1"/>
        <v>5639.0557227264799</v>
      </c>
    </row>
    <row r="105" spans="2:7" ht="14.25" customHeight="1" x14ac:dyDescent="0.25">
      <c r="B105" s="19">
        <f t="shared" si="6"/>
        <v>51</v>
      </c>
      <c r="C105" s="15">
        <f t="shared" si="2"/>
        <v>599.55052515275236</v>
      </c>
      <c r="D105" s="15">
        <f t="shared" si="3"/>
        <v>471.80472138636759</v>
      </c>
      <c r="E105" s="15">
        <f t="shared" si="4"/>
        <v>127.74580376638477</v>
      </c>
      <c r="F105" s="15">
        <f t="shared" si="5"/>
        <v>94233.198473507131</v>
      </c>
      <c r="G105" s="15">
        <f t="shared" si="1"/>
        <v>5766.801526492869</v>
      </c>
    </row>
    <row r="106" spans="2:7" ht="14.25" customHeight="1" x14ac:dyDescent="0.25">
      <c r="B106" s="19">
        <f t="shared" si="6"/>
        <v>52</v>
      </c>
      <c r="C106" s="15">
        <f t="shared" si="2"/>
        <v>599.55052515275236</v>
      </c>
      <c r="D106" s="15">
        <f t="shared" si="3"/>
        <v>471.16599236753564</v>
      </c>
      <c r="E106" s="15">
        <f t="shared" si="4"/>
        <v>128.38453278521672</v>
      </c>
      <c r="F106" s="15">
        <f t="shared" si="5"/>
        <v>94104.813940721913</v>
      </c>
      <c r="G106" s="15">
        <f t="shared" si="1"/>
        <v>5895.1860592780868</v>
      </c>
    </row>
    <row r="107" spans="2:7" ht="14.25" customHeight="1" x14ac:dyDescent="0.25">
      <c r="B107" s="19">
        <f t="shared" si="6"/>
        <v>53</v>
      </c>
      <c r="C107" s="15">
        <f t="shared" si="2"/>
        <v>599.55052515275236</v>
      </c>
      <c r="D107" s="15">
        <f t="shared" si="3"/>
        <v>470.52406970360954</v>
      </c>
      <c r="E107" s="15">
        <f t="shared" si="4"/>
        <v>129.02645544914282</v>
      </c>
      <c r="F107" s="15">
        <f t="shared" si="5"/>
        <v>93975.787485272769</v>
      </c>
      <c r="G107" s="15">
        <f t="shared" si="1"/>
        <v>6024.2125147272309</v>
      </c>
    </row>
    <row r="108" spans="2:7" ht="14.25" customHeight="1" x14ac:dyDescent="0.25">
      <c r="B108" s="19">
        <f t="shared" si="6"/>
        <v>54</v>
      </c>
      <c r="C108" s="15">
        <f t="shared" si="2"/>
        <v>599.55052515275236</v>
      </c>
      <c r="D108" s="15">
        <f t="shared" si="3"/>
        <v>469.87893742636379</v>
      </c>
      <c r="E108" s="15">
        <f t="shared" si="4"/>
        <v>129.67158772638857</v>
      </c>
      <c r="F108" s="15">
        <f t="shared" si="5"/>
        <v>93846.115897546377</v>
      </c>
      <c r="G108" s="15">
        <f t="shared" si="1"/>
        <v>6153.8841024536232</v>
      </c>
    </row>
    <row r="109" spans="2:7" ht="14.25" customHeight="1" x14ac:dyDescent="0.25">
      <c r="B109" s="19">
        <f t="shared" si="6"/>
        <v>55</v>
      </c>
      <c r="C109" s="15">
        <f t="shared" si="2"/>
        <v>599.55052515275236</v>
      </c>
      <c r="D109" s="15">
        <f t="shared" si="3"/>
        <v>469.23057948773186</v>
      </c>
      <c r="E109" s="15">
        <f t="shared" si="4"/>
        <v>130.3199456650205</v>
      </c>
      <c r="F109" s="15">
        <f t="shared" si="5"/>
        <v>93715.795951881359</v>
      </c>
      <c r="G109" s="15">
        <f t="shared" si="1"/>
        <v>6284.2040481186414</v>
      </c>
    </row>
    <row r="110" spans="2:7" ht="14.25" customHeight="1" x14ac:dyDescent="0.25">
      <c r="B110" s="19">
        <f t="shared" si="6"/>
        <v>56</v>
      </c>
      <c r="C110" s="15">
        <f t="shared" si="2"/>
        <v>599.55052515275236</v>
      </c>
      <c r="D110" s="15">
        <f t="shared" si="3"/>
        <v>468.57897975940676</v>
      </c>
      <c r="E110" s="15">
        <f t="shared" si="4"/>
        <v>130.97154539334559</v>
      </c>
      <c r="F110" s="15">
        <f t="shared" si="5"/>
        <v>93584.824406488013</v>
      </c>
      <c r="G110" s="15">
        <f t="shared" si="1"/>
        <v>6415.1755935119872</v>
      </c>
    </row>
    <row r="111" spans="2:7" ht="14.25" customHeight="1" x14ac:dyDescent="0.25">
      <c r="B111" s="19">
        <f t="shared" si="6"/>
        <v>57</v>
      </c>
      <c r="C111" s="15">
        <f t="shared" si="2"/>
        <v>599.55052515275236</v>
      </c>
      <c r="D111" s="15">
        <f t="shared" si="3"/>
        <v>467.92412203244004</v>
      </c>
      <c r="E111" s="15">
        <f t="shared" si="4"/>
        <v>131.62640312031232</v>
      </c>
      <c r="F111" s="15">
        <f t="shared" si="5"/>
        <v>93453.198003367695</v>
      </c>
      <c r="G111" s="15">
        <f t="shared" si="1"/>
        <v>6546.8019966323045</v>
      </c>
    </row>
    <row r="112" spans="2:7" ht="14.25" customHeight="1" x14ac:dyDescent="0.25">
      <c r="B112" s="19">
        <f t="shared" si="6"/>
        <v>58</v>
      </c>
      <c r="C112" s="15">
        <f t="shared" si="2"/>
        <v>599.55052515275236</v>
      </c>
      <c r="D112" s="15">
        <f t="shared" si="3"/>
        <v>467.26599001683849</v>
      </c>
      <c r="E112" s="15">
        <f t="shared" si="4"/>
        <v>132.28453513591387</v>
      </c>
      <c r="F112" s="15">
        <f t="shared" si="5"/>
        <v>93320.913468231782</v>
      </c>
      <c r="G112" s="15">
        <f t="shared" si="1"/>
        <v>6679.0865317682183</v>
      </c>
    </row>
    <row r="113" spans="2:7" ht="14.25" customHeight="1" x14ac:dyDescent="0.25">
      <c r="B113" s="19">
        <f t="shared" si="6"/>
        <v>59</v>
      </c>
      <c r="C113" s="15">
        <f t="shared" si="2"/>
        <v>599.55052515275236</v>
      </c>
      <c r="D113" s="15">
        <f t="shared" si="3"/>
        <v>466.60456734115888</v>
      </c>
      <c r="E113" s="15">
        <f t="shared" si="4"/>
        <v>132.94595781159347</v>
      </c>
      <c r="F113" s="15">
        <f t="shared" si="5"/>
        <v>93187.967510420189</v>
      </c>
      <c r="G113" s="15">
        <f t="shared" si="1"/>
        <v>6812.0324895798112</v>
      </c>
    </row>
    <row r="114" spans="2:7" ht="14.25" customHeight="1" x14ac:dyDescent="0.25">
      <c r="B114" s="19">
        <f t="shared" si="6"/>
        <v>60</v>
      </c>
      <c r="C114" s="15">
        <f t="shared" si="2"/>
        <v>599.55052515275236</v>
      </c>
      <c r="D114" s="15">
        <f t="shared" si="3"/>
        <v>465.93983755210093</v>
      </c>
      <c r="E114" s="15">
        <f t="shared" si="4"/>
        <v>133.61068760065143</v>
      </c>
      <c r="F114" s="15">
        <f t="shared" si="5"/>
        <v>93054.356822819536</v>
      </c>
      <c r="G114" s="15">
        <f t="shared" si="1"/>
        <v>6945.6431771804637</v>
      </c>
    </row>
    <row r="115" spans="2:7" ht="14.25" customHeight="1" x14ac:dyDescent="0.25">
      <c r="B115" s="19">
        <f t="shared" si="6"/>
        <v>61</v>
      </c>
      <c r="C115" s="15">
        <f t="shared" si="2"/>
        <v>599.55052515275236</v>
      </c>
      <c r="D115" s="15">
        <f t="shared" si="3"/>
        <v>465.27178411409767</v>
      </c>
      <c r="E115" s="15">
        <f t="shared" si="4"/>
        <v>134.27874103865469</v>
      </c>
      <c r="F115" s="15">
        <f t="shared" si="5"/>
        <v>92920.078081780885</v>
      </c>
      <c r="G115" s="15">
        <f t="shared" si="1"/>
        <v>7079.9219182191155</v>
      </c>
    </row>
    <row r="116" spans="2:7" ht="14.25" customHeight="1" x14ac:dyDescent="0.25">
      <c r="B116" s="19">
        <f t="shared" si="6"/>
        <v>62</v>
      </c>
      <c r="C116" s="15">
        <f t="shared" si="2"/>
        <v>599.55052515275236</v>
      </c>
      <c r="D116" s="15">
        <f t="shared" si="3"/>
        <v>464.60039040890439</v>
      </c>
      <c r="E116" s="15">
        <f t="shared" si="4"/>
        <v>134.95013474384797</v>
      </c>
      <c r="F116" s="15">
        <f t="shared" si="5"/>
        <v>92785.127947037035</v>
      </c>
      <c r="G116" s="15">
        <f t="shared" si="1"/>
        <v>7214.8720529629645</v>
      </c>
    </row>
    <row r="117" spans="2:7" ht="14.25" customHeight="1" x14ac:dyDescent="0.25">
      <c r="B117" s="19">
        <f t="shared" si="6"/>
        <v>63</v>
      </c>
      <c r="C117" s="15">
        <f t="shared" si="2"/>
        <v>599.55052515275236</v>
      </c>
      <c r="D117" s="15">
        <f t="shared" si="3"/>
        <v>463.92563973518514</v>
      </c>
      <c r="E117" s="15">
        <f t="shared" si="4"/>
        <v>135.62488541756721</v>
      </c>
      <c r="F117" s="15">
        <f t="shared" si="5"/>
        <v>92649.503061619471</v>
      </c>
      <c r="G117" s="15">
        <f t="shared" si="1"/>
        <v>7350.4969383805292</v>
      </c>
    </row>
    <row r="118" spans="2:7" ht="14.25" customHeight="1" x14ac:dyDescent="0.25">
      <c r="B118" s="19">
        <f t="shared" si="6"/>
        <v>64</v>
      </c>
      <c r="C118" s="15">
        <f t="shared" si="2"/>
        <v>599.55052515275236</v>
      </c>
      <c r="D118" s="15">
        <f t="shared" si="3"/>
        <v>463.24751530809732</v>
      </c>
      <c r="E118" s="15">
        <f t="shared" si="4"/>
        <v>136.30300984465504</v>
      </c>
      <c r="F118" s="15">
        <f t="shared" si="5"/>
        <v>92513.200051774809</v>
      </c>
      <c r="G118" s="15">
        <f t="shared" si="1"/>
        <v>7486.7999482251907</v>
      </c>
    </row>
    <row r="119" spans="2:7" ht="14.25" customHeight="1" x14ac:dyDescent="0.25">
      <c r="B119" s="19">
        <f t="shared" si="6"/>
        <v>65</v>
      </c>
      <c r="C119" s="15">
        <f t="shared" si="2"/>
        <v>599.55052515275236</v>
      </c>
      <c r="D119" s="15">
        <f t="shared" si="3"/>
        <v>462.56600025887406</v>
      </c>
      <c r="E119" s="15">
        <f t="shared" si="4"/>
        <v>136.9845248938783</v>
      </c>
      <c r="F119" s="15">
        <f t="shared" si="5"/>
        <v>92376.215526880929</v>
      </c>
      <c r="G119" s="15">
        <f t="shared" ref="G119:G182" si="7">+$E$8-F119</f>
        <v>7623.7844731190708</v>
      </c>
    </row>
    <row r="120" spans="2:7" ht="14.25" customHeight="1" x14ac:dyDescent="0.25">
      <c r="B120" s="19">
        <f t="shared" si="6"/>
        <v>66</v>
      </c>
      <c r="C120" s="15">
        <f t="shared" ref="C120:C183" si="8">IF(F119&lt;0.01,0,$E$11)</f>
        <v>599.55052515275236</v>
      </c>
      <c r="D120" s="15">
        <f t="shared" ref="D120:D183" si="9">IF(F119&lt;0,0,(F119*$E$10/12))</f>
        <v>461.88107763440462</v>
      </c>
      <c r="E120" s="15">
        <f t="shared" ref="E120:E183" si="10">C120-D120</f>
        <v>137.66944751834774</v>
      </c>
      <c r="F120" s="15">
        <f t="shared" ref="F120:F183" si="11">F119-E120</f>
        <v>92238.546079362583</v>
      </c>
      <c r="G120" s="15">
        <f t="shared" si="7"/>
        <v>7761.4539206374175</v>
      </c>
    </row>
    <row r="121" spans="2:7" ht="14.25" customHeight="1" x14ac:dyDescent="0.25">
      <c r="B121" s="19">
        <f t="shared" ref="B121:B184" si="12">+B120+1</f>
        <v>67</v>
      </c>
      <c r="C121" s="15">
        <f t="shared" si="8"/>
        <v>599.55052515275236</v>
      </c>
      <c r="D121" s="15">
        <f t="shared" si="9"/>
        <v>461.19273039681292</v>
      </c>
      <c r="E121" s="15">
        <f t="shared" si="10"/>
        <v>138.35779475593944</v>
      </c>
      <c r="F121" s="15">
        <f t="shared" si="11"/>
        <v>92100.188284606644</v>
      </c>
      <c r="G121" s="15">
        <f t="shared" si="7"/>
        <v>7899.8117153933563</v>
      </c>
    </row>
    <row r="122" spans="2:7" ht="14.25" customHeight="1" x14ac:dyDescent="0.25">
      <c r="B122" s="19">
        <f t="shared" si="12"/>
        <v>68</v>
      </c>
      <c r="C122" s="15">
        <f t="shared" si="8"/>
        <v>599.55052515275236</v>
      </c>
      <c r="D122" s="15">
        <f t="shared" si="9"/>
        <v>460.50094142303323</v>
      </c>
      <c r="E122" s="15">
        <f t="shared" si="10"/>
        <v>139.04958372971913</v>
      </c>
      <c r="F122" s="15">
        <f t="shared" si="11"/>
        <v>91961.138700876923</v>
      </c>
      <c r="G122" s="15">
        <f t="shared" si="7"/>
        <v>8038.8612991230766</v>
      </c>
    </row>
    <row r="123" spans="2:7" ht="14.25" customHeight="1" x14ac:dyDescent="0.25">
      <c r="B123" s="19">
        <f t="shared" si="12"/>
        <v>69</v>
      </c>
      <c r="C123" s="15">
        <f t="shared" si="8"/>
        <v>599.55052515275236</v>
      </c>
      <c r="D123" s="15">
        <f t="shared" si="9"/>
        <v>459.80569350438464</v>
      </c>
      <c r="E123" s="15">
        <f t="shared" si="10"/>
        <v>139.74483164836772</v>
      </c>
      <c r="F123" s="15">
        <f t="shared" si="11"/>
        <v>91821.393869228559</v>
      </c>
      <c r="G123" s="15">
        <f t="shared" si="7"/>
        <v>8178.6061307714408</v>
      </c>
    </row>
    <row r="124" spans="2:7" ht="14.25" customHeight="1" x14ac:dyDescent="0.25">
      <c r="B124" s="19">
        <f t="shared" si="12"/>
        <v>70</v>
      </c>
      <c r="C124" s="15">
        <f t="shared" si="8"/>
        <v>599.55052515275236</v>
      </c>
      <c r="D124" s="15">
        <f t="shared" si="9"/>
        <v>459.10696934614276</v>
      </c>
      <c r="E124" s="15">
        <f t="shared" si="10"/>
        <v>140.4435558066096</v>
      </c>
      <c r="F124" s="15">
        <f t="shared" si="11"/>
        <v>91680.950313421956</v>
      </c>
      <c r="G124" s="15">
        <f t="shared" si="7"/>
        <v>8319.0496865780442</v>
      </c>
    </row>
    <row r="125" spans="2:7" ht="14.25" customHeight="1" x14ac:dyDescent="0.25">
      <c r="B125" s="19">
        <f t="shared" si="12"/>
        <v>71</v>
      </c>
      <c r="C125" s="15">
        <f t="shared" si="8"/>
        <v>599.55052515275236</v>
      </c>
      <c r="D125" s="15">
        <f t="shared" si="9"/>
        <v>458.40475156710977</v>
      </c>
      <c r="E125" s="15">
        <f t="shared" si="10"/>
        <v>141.14577358564259</v>
      </c>
      <c r="F125" s="15">
        <f t="shared" si="11"/>
        <v>91539.804539836317</v>
      </c>
      <c r="G125" s="15">
        <f t="shared" si="7"/>
        <v>8460.1954601636826</v>
      </c>
    </row>
    <row r="126" spans="2:7" ht="14.25" customHeight="1" x14ac:dyDescent="0.25">
      <c r="B126" s="19">
        <f t="shared" si="12"/>
        <v>72</v>
      </c>
      <c r="C126" s="15">
        <f t="shared" si="8"/>
        <v>599.55052515275236</v>
      </c>
      <c r="D126" s="15">
        <f t="shared" si="9"/>
        <v>457.69902269918157</v>
      </c>
      <c r="E126" s="15">
        <f t="shared" si="10"/>
        <v>141.85150245357079</v>
      </c>
      <c r="F126" s="15">
        <f t="shared" si="11"/>
        <v>91397.953037382744</v>
      </c>
      <c r="G126" s="15">
        <f t="shared" si="7"/>
        <v>8602.0469626172562</v>
      </c>
    </row>
    <row r="127" spans="2:7" ht="14.25" customHeight="1" x14ac:dyDescent="0.25">
      <c r="B127" s="19">
        <f t="shared" si="12"/>
        <v>73</v>
      </c>
      <c r="C127" s="15">
        <f t="shared" si="8"/>
        <v>599.55052515275236</v>
      </c>
      <c r="D127" s="15">
        <f t="shared" si="9"/>
        <v>456.9897651869137</v>
      </c>
      <c r="E127" s="15">
        <f t="shared" si="10"/>
        <v>142.56075996583866</v>
      </c>
      <c r="F127" s="15">
        <f t="shared" si="11"/>
        <v>91255.392277416904</v>
      </c>
      <c r="G127" s="15">
        <f t="shared" si="7"/>
        <v>8744.6077225830959</v>
      </c>
    </row>
    <row r="128" spans="2:7" ht="14.25" customHeight="1" x14ac:dyDescent="0.25">
      <c r="B128" s="19">
        <f t="shared" si="12"/>
        <v>74</v>
      </c>
      <c r="C128" s="15">
        <f t="shared" si="8"/>
        <v>599.55052515275236</v>
      </c>
      <c r="D128" s="15">
        <f t="shared" si="9"/>
        <v>456.27696138708455</v>
      </c>
      <c r="E128" s="15">
        <f t="shared" si="10"/>
        <v>143.2735637656678</v>
      </c>
      <c r="F128" s="15">
        <f t="shared" si="11"/>
        <v>91112.118713651231</v>
      </c>
      <c r="G128" s="15">
        <f t="shared" si="7"/>
        <v>8887.8812863487692</v>
      </c>
    </row>
    <row r="129" spans="2:7" ht="14.25" customHeight="1" x14ac:dyDescent="0.25">
      <c r="B129" s="19">
        <f t="shared" si="12"/>
        <v>75</v>
      </c>
      <c r="C129" s="15">
        <f t="shared" si="8"/>
        <v>599.55052515275236</v>
      </c>
      <c r="D129" s="15">
        <f t="shared" si="9"/>
        <v>455.56059356825614</v>
      </c>
      <c r="E129" s="15">
        <f t="shared" si="10"/>
        <v>143.98993158449622</v>
      </c>
      <c r="F129" s="15">
        <f t="shared" si="11"/>
        <v>90968.128782066735</v>
      </c>
      <c r="G129" s="15">
        <f t="shared" si="7"/>
        <v>9031.8712179332651</v>
      </c>
    </row>
    <row r="130" spans="2:7" ht="14.25" customHeight="1" x14ac:dyDescent="0.25">
      <c r="B130" s="19">
        <f t="shared" si="12"/>
        <v>76</v>
      </c>
      <c r="C130" s="15">
        <f t="shared" si="8"/>
        <v>599.55052515275236</v>
      </c>
      <c r="D130" s="15">
        <f t="shared" si="9"/>
        <v>454.84064391033365</v>
      </c>
      <c r="E130" s="15">
        <f t="shared" si="10"/>
        <v>144.7098812424187</v>
      </c>
      <c r="F130" s="15">
        <f t="shared" si="11"/>
        <v>90823.418900824312</v>
      </c>
      <c r="G130" s="15">
        <f t="shared" si="7"/>
        <v>9176.581099175688</v>
      </c>
    </row>
    <row r="131" spans="2:7" ht="14.25" customHeight="1" x14ac:dyDescent="0.25">
      <c r="B131" s="19">
        <f t="shared" si="12"/>
        <v>77</v>
      </c>
      <c r="C131" s="15">
        <f t="shared" si="8"/>
        <v>599.55052515275236</v>
      </c>
      <c r="D131" s="15">
        <f t="shared" si="9"/>
        <v>454.11709450412155</v>
      </c>
      <c r="E131" s="15">
        <f t="shared" si="10"/>
        <v>145.4334306486308</v>
      </c>
      <c r="F131" s="15">
        <f t="shared" si="11"/>
        <v>90677.985470175685</v>
      </c>
      <c r="G131" s="15">
        <f t="shared" si="7"/>
        <v>9322.0145298243151</v>
      </c>
    </row>
    <row r="132" spans="2:7" ht="14.25" customHeight="1" x14ac:dyDescent="0.25">
      <c r="B132" s="19">
        <f t="shared" si="12"/>
        <v>78</v>
      </c>
      <c r="C132" s="15">
        <f t="shared" si="8"/>
        <v>599.55052515275236</v>
      </c>
      <c r="D132" s="15">
        <f t="shared" si="9"/>
        <v>453.38992735087839</v>
      </c>
      <c r="E132" s="15">
        <f t="shared" si="10"/>
        <v>146.16059780187396</v>
      </c>
      <c r="F132" s="15">
        <f t="shared" si="11"/>
        <v>90531.824872373807</v>
      </c>
      <c r="G132" s="15">
        <f t="shared" si="7"/>
        <v>9468.175127626193</v>
      </c>
    </row>
    <row r="133" spans="2:7" ht="14.25" customHeight="1" x14ac:dyDescent="0.25">
      <c r="B133" s="19">
        <f t="shared" si="12"/>
        <v>79</v>
      </c>
      <c r="C133" s="15">
        <f t="shared" si="8"/>
        <v>599.55052515275236</v>
      </c>
      <c r="D133" s="15">
        <f t="shared" si="9"/>
        <v>452.65912436186903</v>
      </c>
      <c r="E133" s="15">
        <f t="shared" si="10"/>
        <v>146.89140079088332</v>
      </c>
      <c r="F133" s="15">
        <f t="shared" si="11"/>
        <v>90384.933471582917</v>
      </c>
      <c r="G133" s="15">
        <f t="shared" si="7"/>
        <v>9615.0665284170827</v>
      </c>
    </row>
    <row r="134" spans="2:7" ht="14.25" customHeight="1" x14ac:dyDescent="0.25">
      <c r="B134" s="19">
        <f t="shared" si="12"/>
        <v>80</v>
      </c>
      <c r="C134" s="15">
        <f t="shared" si="8"/>
        <v>599.55052515275236</v>
      </c>
      <c r="D134" s="15">
        <f t="shared" si="9"/>
        <v>451.92466735791459</v>
      </c>
      <c r="E134" s="15">
        <f t="shared" si="10"/>
        <v>147.62585779483777</v>
      </c>
      <c r="F134" s="15">
        <f t="shared" si="11"/>
        <v>90237.307613788085</v>
      </c>
      <c r="G134" s="15">
        <f t="shared" si="7"/>
        <v>9762.6923862119147</v>
      </c>
    </row>
    <row r="135" spans="2:7" ht="14.25" customHeight="1" x14ac:dyDescent="0.25">
      <c r="B135" s="19">
        <f t="shared" si="12"/>
        <v>81</v>
      </c>
      <c r="C135" s="15">
        <f t="shared" si="8"/>
        <v>599.55052515275236</v>
      </c>
      <c r="D135" s="15">
        <f t="shared" si="9"/>
        <v>451.18653806894037</v>
      </c>
      <c r="E135" s="15">
        <f t="shared" si="10"/>
        <v>148.36398708381199</v>
      </c>
      <c r="F135" s="15">
        <f t="shared" si="11"/>
        <v>90088.943626704277</v>
      </c>
      <c r="G135" s="15">
        <f t="shared" si="7"/>
        <v>9911.0563732957235</v>
      </c>
    </row>
    <row r="136" spans="2:7" ht="14.25" customHeight="1" x14ac:dyDescent="0.25">
      <c r="B136" s="19">
        <f t="shared" si="12"/>
        <v>82</v>
      </c>
      <c r="C136" s="15">
        <f t="shared" si="8"/>
        <v>599.55052515275236</v>
      </c>
      <c r="D136" s="15">
        <f t="shared" si="9"/>
        <v>450.44471813352135</v>
      </c>
      <c r="E136" s="15">
        <f t="shared" si="10"/>
        <v>149.10580701923101</v>
      </c>
      <c r="F136" s="15">
        <f t="shared" si="11"/>
        <v>89939.837819685039</v>
      </c>
      <c r="G136" s="15">
        <f t="shared" si="7"/>
        <v>10060.162180314961</v>
      </c>
    </row>
    <row r="137" spans="2:7" ht="14.25" customHeight="1" x14ac:dyDescent="0.25">
      <c r="B137" s="19">
        <f t="shared" si="12"/>
        <v>83</v>
      </c>
      <c r="C137" s="15">
        <f t="shared" si="8"/>
        <v>599.55052515275236</v>
      </c>
      <c r="D137" s="15">
        <f t="shared" si="9"/>
        <v>449.69918909842517</v>
      </c>
      <c r="E137" s="15">
        <f t="shared" si="10"/>
        <v>149.85133605432719</v>
      </c>
      <c r="F137" s="15">
        <f t="shared" si="11"/>
        <v>89789.98648363071</v>
      </c>
      <c r="G137" s="15">
        <f t="shared" si="7"/>
        <v>10210.01351636929</v>
      </c>
    </row>
    <row r="138" spans="2:7" ht="14.25" customHeight="1" x14ac:dyDescent="0.25">
      <c r="B138" s="19">
        <f t="shared" si="12"/>
        <v>84</v>
      </c>
      <c r="C138" s="15">
        <f t="shared" si="8"/>
        <v>599.55052515275236</v>
      </c>
      <c r="D138" s="15">
        <f t="shared" si="9"/>
        <v>448.94993241815354</v>
      </c>
      <c r="E138" s="15">
        <f t="shared" si="10"/>
        <v>150.60059273459882</v>
      </c>
      <c r="F138" s="15">
        <f t="shared" si="11"/>
        <v>89639.385890896112</v>
      </c>
      <c r="G138" s="15">
        <f t="shared" si="7"/>
        <v>10360.614109103888</v>
      </c>
    </row>
    <row r="139" spans="2:7" ht="14.25" customHeight="1" x14ac:dyDescent="0.25">
      <c r="B139" s="19">
        <f t="shared" si="12"/>
        <v>85</v>
      </c>
      <c r="C139" s="15">
        <f t="shared" si="8"/>
        <v>599.55052515275236</v>
      </c>
      <c r="D139" s="15">
        <f t="shared" si="9"/>
        <v>448.19692945448054</v>
      </c>
      <c r="E139" s="15">
        <f t="shared" si="10"/>
        <v>151.35359569827182</v>
      </c>
      <c r="F139" s="15">
        <f t="shared" si="11"/>
        <v>89488.032295197845</v>
      </c>
      <c r="G139" s="15">
        <f t="shared" si="7"/>
        <v>10511.967704802155</v>
      </c>
    </row>
    <row r="140" spans="2:7" ht="14.25" customHeight="1" x14ac:dyDescent="0.25">
      <c r="B140" s="19">
        <f t="shared" si="12"/>
        <v>86</v>
      </c>
      <c r="C140" s="15">
        <f t="shared" si="8"/>
        <v>599.55052515275236</v>
      </c>
      <c r="D140" s="15">
        <f t="shared" si="9"/>
        <v>447.44016147598921</v>
      </c>
      <c r="E140" s="15">
        <f t="shared" si="10"/>
        <v>152.11036367676314</v>
      </c>
      <c r="F140" s="15">
        <f t="shared" si="11"/>
        <v>89335.921931521079</v>
      </c>
      <c r="G140" s="15">
        <f t="shared" si="7"/>
        <v>10664.078068478921</v>
      </c>
    </row>
    <row r="141" spans="2:7" ht="14.25" customHeight="1" x14ac:dyDescent="0.25">
      <c r="B141" s="19">
        <f t="shared" si="12"/>
        <v>87</v>
      </c>
      <c r="C141" s="15">
        <f t="shared" si="8"/>
        <v>599.55052515275236</v>
      </c>
      <c r="D141" s="15">
        <f t="shared" si="9"/>
        <v>446.6796096576054</v>
      </c>
      <c r="E141" s="15">
        <f t="shared" si="10"/>
        <v>152.87091549514696</v>
      </c>
      <c r="F141" s="15">
        <f t="shared" si="11"/>
        <v>89183.051016025929</v>
      </c>
      <c r="G141" s="15">
        <f t="shared" si="7"/>
        <v>10816.948983974071</v>
      </c>
    </row>
    <row r="142" spans="2:7" ht="14.25" customHeight="1" x14ac:dyDescent="0.25">
      <c r="B142" s="19">
        <f t="shared" si="12"/>
        <v>88</v>
      </c>
      <c r="C142" s="15">
        <f t="shared" si="8"/>
        <v>599.55052515275236</v>
      </c>
      <c r="D142" s="15">
        <f t="shared" si="9"/>
        <v>445.91525508012961</v>
      </c>
      <c r="E142" s="15">
        <f t="shared" si="10"/>
        <v>153.63527007262275</v>
      </c>
      <c r="F142" s="15">
        <f t="shared" si="11"/>
        <v>89029.415745953302</v>
      </c>
      <c r="G142" s="15">
        <f t="shared" si="7"/>
        <v>10970.584254046698</v>
      </c>
    </row>
    <row r="143" spans="2:7" ht="14.25" customHeight="1" x14ac:dyDescent="0.25">
      <c r="B143" s="19">
        <f t="shared" si="12"/>
        <v>89</v>
      </c>
      <c r="C143" s="15">
        <f t="shared" si="8"/>
        <v>599.55052515275236</v>
      </c>
      <c r="D143" s="15">
        <f t="shared" si="9"/>
        <v>445.14707872976646</v>
      </c>
      <c r="E143" s="15">
        <f t="shared" si="10"/>
        <v>154.40344642298589</v>
      </c>
      <c r="F143" s="15">
        <f t="shared" si="11"/>
        <v>88875.01229953031</v>
      </c>
      <c r="G143" s="15">
        <f t="shared" si="7"/>
        <v>11124.98770046969</v>
      </c>
    </row>
    <row r="144" spans="2:7" ht="14.25" customHeight="1" x14ac:dyDescent="0.25">
      <c r="B144" s="19">
        <f t="shared" si="12"/>
        <v>90</v>
      </c>
      <c r="C144" s="15">
        <f t="shared" si="8"/>
        <v>599.55052515275236</v>
      </c>
      <c r="D144" s="15">
        <f t="shared" si="9"/>
        <v>444.37506149765153</v>
      </c>
      <c r="E144" s="15">
        <f t="shared" si="10"/>
        <v>155.17546365510083</v>
      </c>
      <c r="F144" s="15">
        <f t="shared" si="11"/>
        <v>88719.836835875205</v>
      </c>
      <c r="G144" s="15">
        <f t="shared" si="7"/>
        <v>11280.163164124795</v>
      </c>
    </row>
    <row r="145" spans="2:7" ht="14.25" customHeight="1" x14ac:dyDescent="0.25">
      <c r="B145" s="19">
        <f t="shared" si="12"/>
        <v>91</v>
      </c>
      <c r="C145" s="15">
        <f t="shared" si="8"/>
        <v>599.55052515275236</v>
      </c>
      <c r="D145" s="15">
        <f t="shared" si="9"/>
        <v>443.59918417937598</v>
      </c>
      <c r="E145" s="15">
        <f t="shared" si="10"/>
        <v>155.95134097337638</v>
      </c>
      <c r="F145" s="15">
        <f t="shared" si="11"/>
        <v>88563.885494901828</v>
      </c>
      <c r="G145" s="15">
        <f t="shared" si="7"/>
        <v>11436.114505098172</v>
      </c>
    </row>
    <row r="146" spans="2:7" ht="14.25" customHeight="1" x14ac:dyDescent="0.25">
      <c r="B146" s="19">
        <f t="shared" si="12"/>
        <v>92</v>
      </c>
      <c r="C146" s="15">
        <f t="shared" si="8"/>
        <v>599.55052515275236</v>
      </c>
      <c r="D146" s="15">
        <f t="shared" si="9"/>
        <v>442.81942747450915</v>
      </c>
      <c r="E146" s="15">
        <f t="shared" si="10"/>
        <v>156.7310976782432</v>
      </c>
      <c r="F146" s="15">
        <f t="shared" si="11"/>
        <v>88407.154397223581</v>
      </c>
      <c r="G146" s="15">
        <f t="shared" si="7"/>
        <v>11592.845602776419</v>
      </c>
    </row>
    <row r="147" spans="2:7" ht="14.25" customHeight="1" x14ac:dyDescent="0.25">
      <c r="B147" s="19">
        <f t="shared" si="12"/>
        <v>93</v>
      </c>
      <c r="C147" s="15">
        <f t="shared" si="8"/>
        <v>599.55052515275236</v>
      </c>
      <c r="D147" s="15">
        <f t="shared" si="9"/>
        <v>442.03577198611788</v>
      </c>
      <c r="E147" s="15">
        <f t="shared" si="10"/>
        <v>157.51475316663448</v>
      </c>
      <c r="F147" s="15">
        <f t="shared" si="11"/>
        <v>88249.639644056952</v>
      </c>
      <c r="G147" s="15">
        <f t="shared" si="7"/>
        <v>11750.360355943048</v>
      </c>
    </row>
    <row r="148" spans="2:7" ht="14.25" customHeight="1" x14ac:dyDescent="0.25">
      <c r="B148" s="19">
        <f t="shared" si="12"/>
        <v>94</v>
      </c>
      <c r="C148" s="15">
        <f t="shared" si="8"/>
        <v>599.55052515275236</v>
      </c>
      <c r="D148" s="15">
        <f t="shared" si="9"/>
        <v>441.24819822028479</v>
      </c>
      <c r="E148" s="15">
        <f t="shared" si="10"/>
        <v>158.30232693246757</v>
      </c>
      <c r="F148" s="15">
        <f t="shared" si="11"/>
        <v>88091.337317124489</v>
      </c>
      <c r="G148" s="15">
        <f t="shared" si="7"/>
        <v>11908.662682875511</v>
      </c>
    </row>
    <row r="149" spans="2:7" ht="14.25" customHeight="1" x14ac:dyDescent="0.25">
      <c r="B149" s="19">
        <f t="shared" si="12"/>
        <v>95</v>
      </c>
      <c r="C149" s="15">
        <f t="shared" si="8"/>
        <v>599.55052515275236</v>
      </c>
      <c r="D149" s="15">
        <f t="shared" si="9"/>
        <v>440.45668658562244</v>
      </c>
      <c r="E149" s="15">
        <f t="shared" si="10"/>
        <v>159.09383856712992</v>
      </c>
      <c r="F149" s="15">
        <f t="shared" si="11"/>
        <v>87932.243478557357</v>
      </c>
      <c r="G149" s="15">
        <f t="shared" si="7"/>
        <v>12067.756521442643</v>
      </c>
    </row>
    <row r="150" spans="2:7" ht="14.25" customHeight="1" x14ac:dyDescent="0.25">
      <c r="B150" s="19">
        <f t="shared" si="12"/>
        <v>96</v>
      </c>
      <c r="C150" s="15">
        <f t="shared" si="8"/>
        <v>599.55052515275236</v>
      </c>
      <c r="D150" s="15">
        <f t="shared" si="9"/>
        <v>439.66121739278674</v>
      </c>
      <c r="E150" s="15">
        <f t="shared" si="10"/>
        <v>159.88930775996562</v>
      </c>
      <c r="F150" s="15">
        <f t="shared" si="11"/>
        <v>87772.354170797393</v>
      </c>
      <c r="G150" s="15">
        <f t="shared" si="7"/>
        <v>12227.645829202607</v>
      </c>
    </row>
    <row r="151" spans="2:7" ht="14.25" customHeight="1" x14ac:dyDescent="0.25">
      <c r="B151" s="19">
        <f t="shared" si="12"/>
        <v>97</v>
      </c>
      <c r="C151" s="15">
        <f t="shared" si="8"/>
        <v>599.55052515275236</v>
      </c>
      <c r="D151" s="15">
        <f t="shared" si="9"/>
        <v>438.86177085398691</v>
      </c>
      <c r="E151" s="15">
        <f t="shared" si="10"/>
        <v>160.68875429876545</v>
      </c>
      <c r="F151" s="15">
        <f t="shared" si="11"/>
        <v>87611.665416498625</v>
      </c>
      <c r="G151" s="15">
        <f t="shared" si="7"/>
        <v>12388.334583501375</v>
      </c>
    </row>
    <row r="152" spans="2:7" ht="14.25" customHeight="1" x14ac:dyDescent="0.25">
      <c r="B152" s="19">
        <f t="shared" si="12"/>
        <v>98</v>
      </c>
      <c r="C152" s="15">
        <f t="shared" si="8"/>
        <v>599.55052515275236</v>
      </c>
      <c r="D152" s="15">
        <f t="shared" si="9"/>
        <v>438.05832708249312</v>
      </c>
      <c r="E152" s="15">
        <f t="shared" si="10"/>
        <v>161.49219807025924</v>
      </c>
      <c r="F152" s="15">
        <f t="shared" si="11"/>
        <v>87450.173218428361</v>
      </c>
      <c r="G152" s="15">
        <f t="shared" si="7"/>
        <v>12549.826781571639</v>
      </c>
    </row>
    <row r="153" spans="2:7" ht="14.25" customHeight="1" x14ac:dyDescent="0.25">
      <c r="B153" s="19">
        <f t="shared" si="12"/>
        <v>99</v>
      </c>
      <c r="C153" s="15">
        <f t="shared" si="8"/>
        <v>599.55052515275236</v>
      </c>
      <c r="D153" s="15">
        <f t="shared" si="9"/>
        <v>437.25086609214173</v>
      </c>
      <c r="E153" s="15">
        <f t="shared" si="10"/>
        <v>162.29965906061062</v>
      </c>
      <c r="F153" s="15">
        <f t="shared" si="11"/>
        <v>87287.873559367756</v>
      </c>
      <c r="G153" s="15">
        <f t="shared" si="7"/>
        <v>12712.126440632244</v>
      </c>
    </row>
    <row r="154" spans="2:7" ht="14.25" customHeight="1" x14ac:dyDescent="0.25">
      <c r="B154" s="19">
        <f t="shared" si="12"/>
        <v>100</v>
      </c>
      <c r="C154" s="15">
        <f t="shared" si="8"/>
        <v>599.55052515275236</v>
      </c>
      <c r="D154" s="15">
        <f t="shared" si="9"/>
        <v>436.43936779683878</v>
      </c>
      <c r="E154" s="15">
        <f t="shared" si="10"/>
        <v>163.11115735591358</v>
      </c>
      <c r="F154" s="15">
        <f t="shared" si="11"/>
        <v>87124.762402011838</v>
      </c>
      <c r="G154" s="15">
        <f t="shared" si="7"/>
        <v>12875.237597988162</v>
      </c>
    </row>
    <row r="155" spans="2:7" ht="14.25" customHeight="1" x14ac:dyDescent="0.25">
      <c r="B155" s="19">
        <f t="shared" si="12"/>
        <v>101</v>
      </c>
      <c r="C155" s="15">
        <f t="shared" si="8"/>
        <v>599.55052515275236</v>
      </c>
      <c r="D155" s="15">
        <f t="shared" si="9"/>
        <v>435.62381201005923</v>
      </c>
      <c r="E155" s="15">
        <f t="shared" si="10"/>
        <v>163.92671314269313</v>
      </c>
      <c r="F155" s="15">
        <f t="shared" si="11"/>
        <v>86960.835688869149</v>
      </c>
      <c r="G155" s="15">
        <f t="shared" si="7"/>
        <v>13039.164311130851</v>
      </c>
    </row>
    <row r="156" spans="2:7" ht="14.25" customHeight="1" x14ac:dyDescent="0.25">
      <c r="B156" s="19">
        <f t="shared" si="12"/>
        <v>102</v>
      </c>
      <c r="C156" s="15">
        <f t="shared" si="8"/>
        <v>599.55052515275236</v>
      </c>
      <c r="D156" s="15">
        <f t="shared" si="9"/>
        <v>434.80417844434572</v>
      </c>
      <c r="E156" s="15">
        <f t="shared" si="10"/>
        <v>164.74634670840663</v>
      </c>
      <c r="F156" s="15">
        <f t="shared" si="11"/>
        <v>86796.089342160747</v>
      </c>
      <c r="G156" s="15">
        <f t="shared" si="7"/>
        <v>13203.910657839253</v>
      </c>
    </row>
    <row r="157" spans="2:7" ht="14.25" customHeight="1" x14ac:dyDescent="0.25">
      <c r="B157" s="19">
        <f t="shared" si="12"/>
        <v>103</v>
      </c>
      <c r="C157" s="15">
        <f t="shared" si="8"/>
        <v>599.55052515275236</v>
      </c>
      <c r="D157" s="15">
        <f t="shared" si="9"/>
        <v>433.98044671080373</v>
      </c>
      <c r="E157" s="15">
        <f t="shared" si="10"/>
        <v>165.57007844194862</v>
      </c>
      <c r="F157" s="15">
        <f t="shared" si="11"/>
        <v>86630.519263718801</v>
      </c>
      <c r="G157" s="15">
        <f t="shared" si="7"/>
        <v>13369.480736281199</v>
      </c>
    </row>
    <row r="158" spans="2:7" ht="14.25" customHeight="1" x14ac:dyDescent="0.25">
      <c r="B158" s="19">
        <f t="shared" si="12"/>
        <v>104</v>
      </c>
      <c r="C158" s="15">
        <f t="shared" si="8"/>
        <v>599.55052515275236</v>
      </c>
      <c r="D158" s="15">
        <f t="shared" si="9"/>
        <v>433.15259631859402</v>
      </c>
      <c r="E158" s="15">
        <f t="shared" si="10"/>
        <v>166.39792883415834</v>
      </c>
      <c r="F158" s="15">
        <f t="shared" si="11"/>
        <v>86464.121334884636</v>
      </c>
      <c r="G158" s="15">
        <f t="shared" si="7"/>
        <v>13535.878665115364</v>
      </c>
    </row>
    <row r="159" spans="2:7" ht="14.25" customHeight="1" x14ac:dyDescent="0.25">
      <c r="B159" s="19">
        <f t="shared" si="12"/>
        <v>105</v>
      </c>
      <c r="C159" s="15">
        <f t="shared" si="8"/>
        <v>599.55052515275236</v>
      </c>
      <c r="D159" s="15">
        <f t="shared" si="9"/>
        <v>432.32060667442312</v>
      </c>
      <c r="E159" s="15">
        <f t="shared" si="10"/>
        <v>167.22991847832924</v>
      </c>
      <c r="F159" s="15">
        <f t="shared" si="11"/>
        <v>86296.891416406303</v>
      </c>
      <c r="G159" s="15">
        <f t="shared" si="7"/>
        <v>13703.108583593697</v>
      </c>
    </row>
    <row r="160" spans="2:7" ht="14.25" customHeight="1" x14ac:dyDescent="0.25">
      <c r="B160" s="19">
        <f t="shared" si="12"/>
        <v>106</v>
      </c>
      <c r="C160" s="15">
        <f t="shared" si="8"/>
        <v>599.55052515275236</v>
      </c>
      <c r="D160" s="15">
        <f t="shared" si="9"/>
        <v>431.4844570820315</v>
      </c>
      <c r="E160" s="15">
        <f t="shared" si="10"/>
        <v>168.06606807072086</v>
      </c>
      <c r="F160" s="15">
        <f t="shared" si="11"/>
        <v>86128.82534833558</v>
      </c>
      <c r="G160" s="15">
        <f t="shared" si="7"/>
        <v>13871.17465166442</v>
      </c>
    </row>
    <row r="161" spans="2:7" ht="14.25" customHeight="1" x14ac:dyDescent="0.25">
      <c r="B161" s="19">
        <f t="shared" si="12"/>
        <v>107</v>
      </c>
      <c r="C161" s="15">
        <f t="shared" si="8"/>
        <v>599.55052515275236</v>
      </c>
      <c r="D161" s="15">
        <f t="shared" si="9"/>
        <v>430.64412674167789</v>
      </c>
      <c r="E161" s="15">
        <f t="shared" si="10"/>
        <v>168.90639841107446</v>
      </c>
      <c r="F161" s="15">
        <f t="shared" si="11"/>
        <v>85959.918949924511</v>
      </c>
      <c r="G161" s="15">
        <f t="shared" si="7"/>
        <v>14040.081050075489</v>
      </c>
    </row>
    <row r="162" spans="2:7" ht="14.25" customHeight="1" x14ac:dyDescent="0.25">
      <c r="B162" s="19">
        <f t="shared" si="12"/>
        <v>108</v>
      </c>
      <c r="C162" s="15">
        <f t="shared" si="8"/>
        <v>599.55052515275236</v>
      </c>
      <c r="D162" s="15">
        <f t="shared" si="9"/>
        <v>429.79959474962249</v>
      </c>
      <c r="E162" s="15">
        <f t="shared" si="10"/>
        <v>169.75093040312987</v>
      </c>
      <c r="F162" s="15">
        <f t="shared" si="11"/>
        <v>85790.168019521385</v>
      </c>
      <c r="G162" s="15">
        <f t="shared" si="7"/>
        <v>14209.831980478615</v>
      </c>
    </row>
    <row r="163" spans="2:7" ht="14.25" customHeight="1" x14ac:dyDescent="0.25">
      <c r="B163" s="19">
        <f t="shared" si="12"/>
        <v>109</v>
      </c>
      <c r="C163" s="15">
        <f t="shared" si="8"/>
        <v>599.55052515275236</v>
      </c>
      <c r="D163" s="15">
        <f t="shared" si="9"/>
        <v>428.95084009760694</v>
      </c>
      <c r="E163" s="15">
        <f t="shared" si="10"/>
        <v>170.59968505514541</v>
      </c>
      <c r="F163" s="15">
        <f t="shared" si="11"/>
        <v>85619.568334466239</v>
      </c>
      <c r="G163" s="15">
        <f t="shared" si="7"/>
        <v>14380.431665533761</v>
      </c>
    </row>
    <row r="164" spans="2:7" ht="14.25" customHeight="1" x14ac:dyDescent="0.25">
      <c r="B164" s="19">
        <f t="shared" si="12"/>
        <v>110</v>
      </c>
      <c r="C164" s="15">
        <f t="shared" si="8"/>
        <v>599.55052515275236</v>
      </c>
      <c r="D164" s="15">
        <f t="shared" si="9"/>
        <v>428.09784167233119</v>
      </c>
      <c r="E164" s="15">
        <f t="shared" si="10"/>
        <v>171.45268348042117</v>
      </c>
      <c r="F164" s="15">
        <f t="shared" si="11"/>
        <v>85448.115650985812</v>
      </c>
      <c r="G164" s="15">
        <f t="shared" si="7"/>
        <v>14551.884349014188</v>
      </c>
    </row>
    <row r="165" spans="2:7" ht="14.25" customHeight="1" x14ac:dyDescent="0.25">
      <c r="B165" s="19">
        <f t="shared" si="12"/>
        <v>111</v>
      </c>
      <c r="C165" s="15">
        <f t="shared" si="8"/>
        <v>599.55052515275236</v>
      </c>
      <c r="D165" s="15">
        <f t="shared" si="9"/>
        <v>427.24057825492906</v>
      </c>
      <c r="E165" s="15">
        <f t="shared" si="10"/>
        <v>172.30994689782329</v>
      </c>
      <c r="F165" s="15">
        <f t="shared" si="11"/>
        <v>85275.805704087994</v>
      </c>
      <c r="G165" s="15">
        <f t="shared" si="7"/>
        <v>14724.194295912006</v>
      </c>
    </row>
    <row r="166" spans="2:7" ht="14.25" customHeight="1" x14ac:dyDescent="0.25">
      <c r="B166" s="19">
        <f t="shared" si="12"/>
        <v>112</v>
      </c>
      <c r="C166" s="15">
        <f t="shared" si="8"/>
        <v>599.55052515275236</v>
      </c>
      <c r="D166" s="15">
        <f t="shared" si="9"/>
        <v>426.37902852043999</v>
      </c>
      <c r="E166" s="15">
        <f t="shared" si="10"/>
        <v>173.17149663231237</v>
      </c>
      <c r="F166" s="15">
        <f t="shared" si="11"/>
        <v>85102.634207455689</v>
      </c>
      <c r="G166" s="15">
        <f t="shared" si="7"/>
        <v>14897.365792544311</v>
      </c>
    </row>
    <row r="167" spans="2:7" ht="14.25" customHeight="1" x14ac:dyDescent="0.25">
      <c r="B167" s="19">
        <f t="shared" si="12"/>
        <v>113</v>
      </c>
      <c r="C167" s="15">
        <f t="shared" si="8"/>
        <v>599.55052515275236</v>
      </c>
      <c r="D167" s="15">
        <f t="shared" si="9"/>
        <v>425.51317103727843</v>
      </c>
      <c r="E167" s="15">
        <f t="shared" si="10"/>
        <v>174.03735411547393</v>
      </c>
      <c r="F167" s="15">
        <f t="shared" si="11"/>
        <v>84928.596853340219</v>
      </c>
      <c r="G167" s="15">
        <f t="shared" si="7"/>
        <v>15071.403146659781</v>
      </c>
    </row>
    <row r="168" spans="2:7" ht="14.25" customHeight="1" x14ac:dyDescent="0.25">
      <c r="B168" s="19">
        <f t="shared" si="12"/>
        <v>114</v>
      </c>
      <c r="C168" s="15">
        <f t="shared" si="8"/>
        <v>599.55052515275236</v>
      </c>
      <c r="D168" s="15">
        <f t="shared" si="9"/>
        <v>424.64298426670103</v>
      </c>
      <c r="E168" s="15">
        <f t="shared" si="10"/>
        <v>174.90754088605132</v>
      </c>
      <c r="F168" s="15">
        <f t="shared" si="11"/>
        <v>84753.689312454168</v>
      </c>
      <c r="G168" s="15">
        <f t="shared" si="7"/>
        <v>15246.310687545832</v>
      </c>
    </row>
    <row r="169" spans="2:7" ht="14.25" customHeight="1" x14ac:dyDescent="0.25">
      <c r="B169" s="19">
        <f t="shared" si="12"/>
        <v>115</v>
      </c>
      <c r="C169" s="15">
        <f t="shared" si="8"/>
        <v>599.55052515275236</v>
      </c>
      <c r="D169" s="15">
        <f t="shared" si="9"/>
        <v>423.76844656227081</v>
      </c>
      <c r="E169" s="15">
        <f t="shared" si="10"/>
        <v>175.78207859048155</v>
      </c>
      <c r="F169" s="15">
        <f t="shared" si="11"/>
        <v>84577.907233863691</v>
      </c>
      <c r="G169" s="15">
        <f t="shared" si="7"/>
        <v>15422.092766136309</v>
      </c>
    </row>
    <row r="170" spans="2:7" ht="14.25" customHeight="1" x14ac:dyDescent="0.25">
      <c r="B170" s="19">
        <f t="shared" si="12"/>
        <v>116</v>
      </c>
      <c r="C170" s="15">
        <f t="shared" si="8"/>
        <v>599.55052515275236</v>
      </c>
      <c r="D170" s="15">
        <f t="shared" si="9"/>
        <v>422.88953616931843</v>
      </c>
      <c r="E170" s="15">
        <f t="shared" si="10"/>
        <v>176.66098898343392</v>
      </c>
      <c r="F170" s="15">
        <f t="shared" si="11"/>
        <v>84401.246244880254</v>
      </c>
      <c r="G170" s="15">
        <f t="shared" si="7"/>
        <v>15598.753755119746</v>
      </c>
    </row>
    <row r="171" spans="2:7" ht="14.25" customHeight="1" x14ac:dyDescent="0.25">
      <c r="B171" s="19">
        <f t="shared" si="12"/>
        <v>117</v>
      </c>
      <c r="C171" s="15">
        <f t="shared" si="8"/>
        <v>599.55052515275236</v>
      </c>
      <c r="D171" s="15">
        <f t="shared" si="9"/>
        <v>422.00623122440129</v>
      </c>
      <c r="E171" s="15">
        <f t="shared" si="10"/>
        <v>177.54429392835107</v>
      </c>
      <c r="F171" s="15">
        <f t="shared" si="11"/>
        <v>84223.701950951901</v>
      </c>
      <c r="G171" s="15">
        <f t="shared" si="7"/>
        <v>15776.298049048099</v>
      </c>
    </row>
    <row r="172" spans="2:7" ht="14.25" customHeight="1" x14ac:dyDescent="0.25">
      <c r="B172" s="19">
        <f t="shared" si="12"/>
        <v>118</v>
      </c>
      <c r="C172" s="15">
        <f t="shared" si="8"/>
        <v>599.55052515275236</v>
      </c>
      <c r="D172" s="15">
        <f t="shared" si="9"/>
        <v>421.11850975475949</v>
      </c>
      <c r="E172" s="15">
        <f t="shared" si="10"/>
        <v>178.43201539799287</v>
      </c>
      <c r="F172" s="15">
        <f t="shared" si="11"/>
        <v>84045.269935553908</v>
      </c>
      <c r="G172" s="15">
        <f t="shared" si="7"/>
        <v>15954.730064446092</v>
      </c>
    </row>
    <row r="173" spans="2:7" ht="14.25" customHeight="1" x14ac:dyDescent="0.25">
      <c r="B173" s="19">
        <f t="shared" si="12"/>
        <v>119</v>
      </c>
      <c r="C173" s="15">
        <f t="shared" si="8"/>
        <v>599.55052515275236</v>
      </c>
      <c r="D173" s="15">
        <f t="shared" si="9"/>
        <v>420.22634967776952</v>
      </c>
      <c r="E173" s="15">
        <f t="shared" si="10"/>
        <v>179.32417547498284</v>
      </c>
      <c r="F173" s="15">
        <f t="shared" si="11"/>
        <v>83865.945760078932</v>
      </c>
      <c r="G173" s="15">
        <f t="shared" si="7"/>
        <v>16134.054239921068</v>
      </c>
    </row>
    <row r="174" spans="2:7" ht="14.25" customHeight="1" x14ac:dyDescent="0.25">
      <c r="B174" s="19">
        <f t="shared" si="12"/>
        <v>120</v>
      </c>
      <c r="C174" s="15">
        <f t="shared" si="8"/>
        <v>599.55052515275236</v>
      </c>
      <c r="D174" s="15">
        <f t="shared" si="9"/>
        <v>419.32972880039466</v>
      </c>
      <c r="E174" s="15">
        <f t="shared" si="10"/>
        <v>180.2207963523577</v>
      </c>
      <c r="F174" s="15">
        <f t="shared" si="11"/>
        <v>83685.724963726578</v>
      </c>
      <c r="G174" s="15">
        <f t="shared" si="7"/>
        <v>16314.275036273422</v>
      </c>
    </row>
    <row r="175" spans="2:7" ht="14.25" customHeight="1" x14ac:dyDescent="0.25">
      <c r="B175" s="19">
        <f t="shared" si="12"/>
        <v>121</v>
      </c>
      <c r="C175" s="15">
        <f t="shared" si="8"/>
        <v>599.55052515275236</v>
      </c>
      <c r="D175" s="15">
        <f t="shared" si="9"/>
        <v>418.4286248186329</v>
      </c>
      <c r="E175" s="15">
        <f t="shared" si="10"/>
        <v>181.12190033411946</v>
      </c>
      <c r="F175" s="15">
        <f t="shared" si="11"/>
        <v>83504.603063392453</v>
      </c>
      <c r="G175" s="15">
        <f t="shared" si="7"/>
        <v>16495.396936607547</v>
      </c>
    </row>
    <row r="176" spans="2:7" ht="14.25" customHeight="1" x14ac:dyDescent="0.25">
      <c r="B176" s="19">
        <f t="shared" si="12"/>
        <v>122</v>
      </c>
      <c r="C176" s="15">
        <f t="shared" si="8"/>
        <v>599.55052515275236</v>
      </c>
      <c r="D176" s="15">
        <f t="shared" si="9"/>
        <v>417.52301531696224</v>
      </c>
      <c r="E176" s="15">
        <f t="shared" si="10"/>
        <v>182.02750983579011</v>
      </c>
      <c r="F176" s="15">
        <f t="shared" si="11"/>
        <v>83322.575553556657</v>
      </c>
      <c r="G176" s="15">
        <f t="shared" si="7"/>
        <v>16677.424446443343</v>
      </c>
    </row>
    <row r="177" spans="2:7" ht="14.25" customHeight="1" x14ac:dyDescent="0.25">
      <c r="B177" s="19">
        <f t="shared" si="12"/>
        <v>123</v>
      </c>
      <c r="C177" s="15">
        <f t="shared" si="8"/>
        <v>599.55052515275236</v>
      </c>
      <c r="D177" s="15">
        <f t="shared" si="9"/>
        <v>416.61287776778323</v>
      </c>
      <c r="E177" s="15">
        <f t="shared" si="10"/>
        <v>182.93764738496913</v>
      </c>
      <c r="F177" s="15">
        <f t="shared" si="11"/>
        <v>83139.637906171687</v>
      </c>
      <c r="G177" s="15">
        <f t="shared" si="7"/>
        <v>16860.362093828313</v>
      </c>
    </row>
    <row r="178" spans="2:7" ht="14.25" customHeight="1" x14ac:dyDescent="0.25">
      <c r="B178" s="19">
        <f t="shared" si="12"/>
        <v>124</v>
      </c>
      <c r="C178" s="15">
        <f t="shared" si="8"/>
        <v>599.55052515275236</v>
      </c>
      <c r="D178" s="15">
        <f t="shared" si="9"/>
        <v>415.69818953085843</v>
      </c>
      <c r="E178" s="15">
        <f t="shared" si="10"/>
        <v>183.85233562189393</v>
      </c>
      <c r="F178" s="15">
        <f t="shared" si="11"/>
        <v>82955.785570549793</v>
      </c>
      <c r="G178" s="15">
        <f t="shared" si="7"/>
        <v>17044.214429450207</v>
      </c>
    </row>
    <row r="179" spans="2:7" ht="14.25" customHeight="1" x14ac:dyDescent="0.25">
      <c r="B179" s="19">
        <f t="shared" si="12"/>
        <v>125</v>
      </c>
      <c r="C179" s="15">
        <f t="shared" si="8"/>
        <v>599.55052515275236</v>
      </c>
      <c r="D179" s="15">
        <f t="shared" si="9"/>
        <v>414.77892785274895</v>
      </c>
      <c r="E179" s="15">
        <f t="shared" si="10"/>
        <v>184.77159730000341</v>
      </c>
      <c r="F179" s="15">
        <f t="shared" si="11"/>
        <v>82771.013973249792</v>
      </c>
      <c r="G179" s="15">
        <f t="shared" si="7"/>
        <v>17228.986026750208</v>
      </c>
    </row>
    <row r="180" spans="2:7" ht="14.25" customHeight="1" x14ac:dyDescent="0.25">
      <c r="B180" s="19">
        <f t="shared" si="12"/>
        <v>126</v>
      </c>
      <c r="C180" s="15">
        <f t="shared" si="8"/>
        <v>599.55052515275236</v>
      </c>
      <c r="D180" s="15">
        <f t="shared" si="9"/>
        <v>413.85506986624893</v>
      </c>
      <c r="E180" s="15">
        <f t="shared" si="10"/>
        <v>185.69545528650343</v>
      </c>
      <c r="F180" s="15">
        <f t="shared" si="11"/>
        <v>82585.318517963286</v>
      </c>
      <c r="G180" s="15">
        <f t="shared" si="7"/>
        <v>17414.681482036714</v>
      </c>
    </row>
    <row r="181" spans="2:7" ht="14.25" customHeight="1" x14ac:dyDescent="0.25">
      <c r="B181" s="19">
        <f t="shared" si="12"/>
        <v>127</v>
      </c>
      <c r="C181" s="15">
        <f t="shared" si="8"/>
        <v>599.55052515275236</v>
      </c>
      <c r="D181" s="15">
        <f t="shared" si="9"/>
        <v>412.92659258981644</v>
      </c>
      <c r="E181" s="15">
        <f t="shared" si="10"/>
        <v>186.62393256293592</v>
      </c>
      <c r="F181" s="15">
        <f t="shared" si="11"/>
        <v>82398.694585400342</v>
      </c>
      <c r="G181" s="15">
        <f t="shared" si="7"/>
        <v>17601.305414599658</v>
      </c>
    </row>
    <row r="182" spans="2:7" ht="14.25" customHeight="1" x14ac:dyDescent="0.25">
      <c r="B182" s="19">
        <f t="shared" si="12"/>
        <v>128</v>
      </c>
      <c r="C182" s="15">
        <f t="shared" si="8"/>
        <v>599.55052515275236</v>
      </c>
      <c r="D182" s="15">
        <f t="shared" si="9"/>
        <v>411.99347292700168</v>
      </c>
      <c r="E182" s="15">
        <f t="shared" si="10"/>
        <v>187.55705222575068</v>
      </c>
      <c r="F182" s="15">
        <f t="shared" si="11"/>
        <v>82211.137533174595</v>
      </c>
      <c r="G182" s="15">
        <f t="shared" si="7"/>
        <v>17788.862466825405</v>
      </c>
    </row>
    <row r="183" spans="2:7" ht="14.25" customHeight="1" x14ac:dyDescent="0.25">
      <c r="B183" s="19">
        <f t="shared" si="12"/>
        <v>129</v>
      </c>
      <c r="C183" s="15">
        <f t="shared" si="8"/>
        <v>599.55052515275236</v>
      </c>
      <c r="D183" s="15">
        <f t="shared" si="9"/>
        <v>411.05568766587294</v>
      </c>
      <c r="E183" s="15">
        <f t="shared" si="10"/>
        <v>188.49483748687942</v>
      </c>
      <c r="F183" s="15">
        <f t="shared" si="11"/>
        <v>82022.642695687711</v>
      </c>
      <c r="G183" s="15">
        <f t="shared" ref="G183:G246" si="13">+$E$8-F183</f>
        <v>17977.357304312289</v>
      </c>
    </row>
    <row r="184" spans="2:7" ht="14.25" customHeight="1" x14ac:dyDescent="0.25">
      <c r="B184" s="19">
        <f t="shared" si="12"/>
        <v>130</v>
      </c>
      <c r="C184" s="15">
        <f t="shared" ref="C184:C247" si="14">IF(F183&lt;0.01,0,$E$11)</f>
        <v>599.55052515275236</v>
      </c>
      <c r="D184" s="15">
        <f t="shared" ref="D184:D247" si="15">IF(F183&lt;0,0,(F183*$E$10/12))</f>
        <v>410.11321347843858</v>
      </c>
      <c r="E184" s="15">
        <f t="shared" ref="E184:E247" si="16">C184-D184</f>
        <v>189.43731167431378</v>
      </c>
      <c r="F184" s="15">
        <f t="shared" ref="F184:F247" si="17">F183-E184</f>
        <v>81833.205384013403</v>
      </c>
      <c r="G184" s="15">
        <f t="shared" si="13"/>
        <v>18166.794615986597</v>
      </c>
    </row>
    <row r="185" spans="2:7" ht="14.25" customHeight="1" x14ac:dyDescent="0.25">
      <c r="B185" s="19">
        <f t="shared" ref="B185:B248" si="18">+B184+1</f>
        <v>131</v>
      </c>
      <c r="C185" s="15">
        <f t="shared" si="14"/>
        <v>599.55052515275236</v>
      </c>
      <c r="D185" s="15">
        <f t="shared" si="15"/>
        <v>409.166026920067</v>
      </c>
      <c r="E185" s="15">
        <f t="shared" si="16"/>
        <v>190.38449823268536</v>
      </c>
      <c r="F185" s="15">
        <f t="shared" si="17"/>
        <v>81642.820885780719</v>
      </c>
      <c r="G185" s="15">
        <f t="shared" si="13"/>
        <v>18357.179114219281</v>
      </c>
    </row>
    <row r="186" spans="2:7" ht="14.25" customHeight="1" x14ac:dyDescent="0.25">
      <c r="B186" s="19">
        <f t="shared" si="18"/>
        <v>132</v>
      </c>
      <c r="C186" s="15">
        <f t="shared" si="14"/>
        <v>599.55052515275236</v>
      </c>
      <c r="D186" s="15">
        <f t="shared" si="15"/>
        <v>408.21410442890357</v>
      </c>
      <c r="E186" s="15">
        <f t="shared" si="16"/>
        <v>191.33642072384879</v>
      </c>
      <c r="F186" s="15">
        <f t="shared" si="17"/>
        <v>81451.48446505687</v>
      </c>
      <c r="G186" s="15">
        <f t="shared" si="13"/>
        <v>18548.51553494313</v>
      </c>
    </row>
    <row r="187" spans="2:7" ht="14.25" customHeight="1" x14ac:dyDescent="0.25">
      <c r="B187" s="19">
        <f t="shared" si="18"/>
        <v>133</v>
      </c>
      <c r="C187" s="15">
        <f t="shared" si="14"/>
        <v>599.55052515275236</v>
      </c>
      <c r="D187" s="15">
        <f t="shared" si="15"/>
        <v>407.25742232528432</v>
      </c>
      <c r="E187" s="15">
        <f t="shared" si="16"/>
        <v>192.29310282746803</v>
      </c>
      <c r="F187" s="15">
        <f t="shared" si="17"/>
        <v>81259.191362229409</v>
      </c>
      <c r="G187" s="15">
        <f t="shared" si="13"/>
        <v>18740.808637770591</v>
      </c>
    </row>
    <row r="188" spans="2:7" ht="14.25" customHeight="1" x14ac:dyDescent="0.25">
      <c r="B188" s="19">
        <f t="shared" si="18"/>
        <v>134</v>
      </c>
      <c r="C188" s="15">
        <f t="shared" si="14"/>
        <v>599.55052515275236</v>
      </c>
      <c r="D188" s="15">
        <f t="shared" si="15"/>
        <v>406.29595681114705</v>
      </c>
      <c r="E188" s="15">
        <f t="shared" si="16"/>
        <v>193.25456834160531</v>
      </c>
      <c r="F188" s="15">
        <f t="shared" si="17"/>
        <v>81065.936793887799</v>
      </c>
      <c r="G188" s="15">
        <f t="shared" si="13"/>
        <v>18934.063206112201</v>
      </c>
    </row>
    <row r="189" spans="2:7" ht="14.25" customHeight="1" x14ac:dyDescent="0.25">
      <c r="B189" s="19">
        <f t="shared" si="18"/>
        <v>135</v>
      </c>
      <c r="C189" s="15">
        <f t="shared" si="14"/>
        <v>599.55052515275236</v>
      </c>
      <c r="D189" s="15">
        <f t="shared" si="15"/>
        <v>405.32968396943897</v>
      </c>
      <c r="E189" s="15">
        <f t="shared" si="16"/>
        <v>194.22084118331338</v>
      </c>
      <c r="F189" s="15">
        <f t="shared" si="17"/>
        <v>80871.715952704486</v>
      </c>
      <c r="G189" s="15">
        <f t="shared" si="13"/>
        <v>19128.284047295514</v>
      </c>
    </row>
    <row r="190" spans="2:7" ht="14.25" customHeight="1" x14ac:dyDescent="0.25">
      <c r="B190" s="19">
        <f t="shared" si="18"/>
        <v>136</v>
      </c>
      <c r="C190" s="15">
        <f t="shared" si="14"/>
        <v>599.55052515275236</v>
      </c>
      <c r="D190" s="15">
        <f t="shared" si="15"/>
        <v>404.35857976352241</v>
      </c>
      <c r="E190" s="15">
        <f t="shared" si="16"/>
        <v>195.19194538922994</v>
      </c>
      <c r="F190" s="15">
        <f t="shared" si="17"/>
        <v>80676.524007315253</v>
      </c>
      <c r="G190" s="15">
        <f t="shared" si="13"/>
        <v>19323.475992684747</v>
      </c>
    </row>
    <row r="191" spans="2:7" ht="14.25" customHeight="1" x14ac:dyDescent="0.25">
      <c r="B191" s="19">
        <f t="shared" si="18"/>
        <v>137</v>
      </c>
      <c r="C191" s="15">
        <f t="shared" si="14"/>
        <v>599.55052515275236</v>
      </c>
      <c r="D191" s="15">
        <f t="shared" si="15"/>
        <v>403.38262003657627</v>
      </c>
      <c r="E191" s="15">
        <f t="shared" si="16"/>
        <v>196.16790511617609</v>
      </c>
      <c r="F191" s="15">
        <f t="shared" si="17"/>
        <v>80480.356102199075</v>
      </c>
      <c r="G191" s="15">
        <f t="shared" si="13"/>
        <v>19519.643897800925</v>
      </c>
    </row>
    <row r="192" spans="2:7" ht="14.25" customHeight="1" x14ac:dyDescent="0.25">
      <c r="B192" s="19">
        <f t="shared" si="18"/>
        <v>138</v>
      </c>
      <c r="C192" s="15">
        <f t="shared" si="14"/>
        <v>599.55052515275236</v>
      </c>
      <c r="D192" s="15">
        <f t="shared" si="15"/>
        <v>402.40178051099537</v>
      </c>
      <c r="E192" s="15">
        <f t="shared" si="16"/>
        <v>197.14874464175699</v>
      </c>
      <c r="F192" s="15">
        <f t="shared" si="17"/>
        <v>80283.207357557316</v>
      </c>
      <c r="G192" s="15">
        <f t="shared" si="13"/>
        <v>19716.792642442684</v>
      </c>
    </row>
    <row r="193" spans="2:7" ht="14.25" customHeight="1" x14ac:dyDescent="0.25">
      <c r="B193" s="19">
        <f t="shared" si="18"/>
        <v>139</v>
      </c>
      <c r="C193" s="15">
        <f t="shared" si="14"/>
        <v>599.55052515275236</v>
      </c>
      <c r="D193" s="15">
        <f t="shared" si="15"/>
        <v>401.4160367877866</v>
      </c>
      <c r="E193" s="15">
        <f t="shared" si="16"/>
        <v>198.13448836496576</v>
      </c>
      <c r="F193" s="15">
        <f t="shared" si="17"/>
        <v>80085.072869192343</v>
      </c>
      <c r="G193" s="15">
        <f t="shared" si="13"/>
        <v>19914.927130807657</v>
      </c>
    </row>
    <row r="194" spans="2:7" ht="14.25" customHeight="1" x14ac:dyDescent="0.25">
      <c r="B194" s="19">
        <f t="shared" si="18"/>
        <v>140</v>
      </c>
      <c r="C194" s="15">
        <f t="shared" si="14"/>
        <v>599.55052515275236</v>
      </c>
      <c r="D194" s="15">
        <f t="shared" si="15"/>
        <v>400.42536434596173</v>
      </c>
      <c r="E194" s="15">
        <f t="shared" si="16"/>
        <v>199.12516080679063</v>
      </c>
      <c r="F194" s="15">
        <f t="shared" si="17"/>
        <v>79885.947708385545</v>
      </c>
      <c r="G194" s="15">
        <f t="shared" si="13"/>
        <v>20114.052291614455</v>
      </c>
    </row>
    <row r="195" spans="2:7" ht="14.25" customHeight="1" x14ac:dyDescent="0.25">
      <c r="B195" s="19">
        <f t="shared" si="18"/>
        <v>141</v>
      </c>
      <c r="C195" s="15">
        <f t="shared" si="14"/>
        <v>599.55052515275236</v>
      </c>
      <c r="D195" s="15">
        <f t="shared" si="15"/>
        <v>399.42973854192769</v>
      </c>
      <c r="E195" s="15">
        <f t="shared" si="16"/>
        <v>200.12078661082467</v>
      </c>
      <c r="F195" s="15">
        <f t="shared" si="17"/>
        <v>79685.826921774715</v>
      </c>
      <c r="G195" s="15">
        <f t="shared" si="13"/>
        <v>20314.173078225285</v>
      </c>
    </row>
    <row r="196" spans="2:7" ht="14.25" customHeight="1" x14ac:dyDescent="0.25">
      <c r="B196" s="19">
        <f t="shared" si="18"/>
        <v>142</v>
      </c>
      <c r="C196" s="15">
        <f t="shared" si="14"/>
        <v>599.55052515275236</v>
      </c>
      <c r="D196" s="15">
        <f t="shared" si="15"/>
        <v>398.42913460887354</v>
      </c>
      <c r="E196" s="15">
        <f t="shared" si="16"/>
        <v>201.12139054387882</v>
      </c>
      <c r="F196" s="15">
        <f t="shared" si="17"/>
        <v>79484.705531230837</v>
      </c>
      <c r="G196" s="15">
        <f t="shared" si="13"/>
        <v>20515.294468769163</v>
      </c>
    </row>
    <row r="197" spans="2:7" ht="14.25" customHeight="1" x14ac:dyDescent="0.25">
      <c r="B197" s="19">
        <f t="shared" si="18"/>
        <v>143</v>
      </c>
      <c r="C197" s="15">
        <f t="shared" si="14"/>
        <v>599.55052515275236</v>
      </c>
      <c r="D197" s="15">
        <f t="shared" si="15"/>
        <v>397.42352765615419</v>
      </c>
      <c r="E197" s="15">
        <f t="shared" si="16"/>
        <v>202.12699749659816</v>
      </c>
      <c r="F197" s="15">
        <f t="shared" si="17"/>
        <v>79282.578533734239</v>
      </c>
      <c r="G197" s="15">
        <f t="shared" si="13"/>
        <v>20717.421466265761</v>
      </c>
    </row>
    <row r="198" spans="2:7" ht="14.25" customHeight="1" x14ac:dyDescent="0.25">
      <c r="B198" s="19">
        <f t="shared" si="18"/>
        <v>144</v>
      </c>
      <c r="C198" s="15">
        <f t="shared" si="14"/>
        <v>599.55052515275236</v>
      </c>
      <c r="D198" s="15">
        <f t="shared" si="15"/>
        <v>396.41289266867119</v>
      </c>
      <c r="E198" s="15">
        <f t="shared" si="16"/>
        <v>203.13763248408117</v>
      </c>
      <c r="F198" s="15">
        <f t="shared" si="17"/>
        <v>79079.440901250156</v>
      </c>
      <c r="G198" s="15">
        <f t="shared" si="13"/>
        <v>20920.559098749844</v>
      </c>
    </row>
    <row r="199" spans="2:7" ht="14.25" customHeight="1" x14ac:dyDescent="0.25">
      <c r="B199" s="19">
        <f t="shared" si="18"/>
        <v>145</v>
      </c>
      <c r="C199" s="15">
        <f t="shared" si="14"/>
        <v>599.55052515275236</v>
      </c>
      <c r="D199" s="15">
        <f t="shared" si="15"/>
        <v>395.39720450625077</v>
      </c>
      <c r="E199" s="15">
        <f t="shared" si="16"/>
        <v>204.15332064650158</v>
      </c>
      <c r="F199" s="15">
        <f t="shared" si="17"/>
        <v>78875.287580603661</v>
      </c>
      <c r="G199" s="15">
        <f t="shared" si="13"/>
        <v>21124.712419396339</v>
      </c>
    </row>
    <row r="200" spans="2:7" ht="14.25" customHeight="1" x14ac:dyDescent="0.25">
      <c r="B200" s="19">
        <f t="shared" si="18"/>
        <v>146</v>
      </c>
      <c r="C200" s="15">
        <f t="shared" si="14"/>
        <v>599.55052515275236</v>
      </c>
      <c r="D200" s="15">
        <f t="shared" si="15"/>
        <v>394.37643790301831</v>
      </c>
      <c r="E200" s="15">
        <f t="shared" si="16"/>
        <v>205.17408724973404</v>
      </c>
      <c r="F200" s="15">
        <f t="shared" si="17"/>
        <v>78670.113493353929</v>
      </c>
      <c r="G200" s="15">
        <f t="shared" si="13"/>
        <v>21329.886506646071</v>
      </c>
    </row>
    <row r="201" spans="2:7" ht="14.25" customHeight="1" x14ac:dyDescent="0.25">
      <c r="B201" s="19">
        <f t="shared" si="18"/>
        <v>147</v>
      </c>
      <c r="C201" s="15">
        <f t="shared" si="14"/>
        <v>599.55052515275236</v>
      </c>
      <c r="D201" s="15">
        <f t="shared" si="15"/>
        <v>393.35056746676963</v>
      </c>
      <c r="E201" s="15">
        <f t="shared" si="16"/>
        <v>206.19995768598272</v>
      </c>
      <c r="F201" s="15">
        <f t="shared" si="17"/>
        <v>78463.913535667947</v>
      </c>
      <c r="G201" s="15">
        <f t="shared" si="13"/>
        <v>21536.086464332053</v>
      </c>
    </row>
    <row r="202" spans="2:7" ht="14.25" customHeight="1" x14ac:dyDescent="0.25">
      <c r="B202" s="19">
        <f t="shared" si="18"/>
        <v>148</v>
      </c>
      <c r="C202" s="15">
        <f t="shared" si="14"/>
        <v>599.55052515275236</v>
      </c>
      <c r="D202" s="15">
        <f t="shared" si="15"/>
        <v>392.31956767833975</v>
      </c>
      <c r="E202" s="15">
        <f t="shared" si="16"/>
        <v>207.23095747441261</v>
      </c>
      <c r="F202" s="15">
        <f t="shared" si="17"/>
        <v>78256.682578193533</v>
      </c>
      <c r="G202" s="15">
        <f t="shared" si="13"/>
        <v>21743.317421806467</v>
      </c>
    </row>
    <row r="203" spans="2:7" ht="14.25" customHeight="1" x14ac:dyDescent="0.25">
      <c r="B203" s="19">
        <f t="shared" si="18"/>
        <v>149</v>
      </c>
      <c r="C203" s="15">
        <f t="shared" si="14"/>
        <v>599.55052515275236</v>
      </c>
      <c r="D203" s="15">
        <f t="shared" si="15"/>
        <v>391.28341289096767</v>
      </c>
      <c r="E203" s="15">
        <f t="shared" si="16"/>
        <v>208.26711226178469</v>
      </c>
      <c r="F203" s="15">
        <f t="shared" si="17"/>
        <v>78048.415465931743</v>
      </c>
      <c r="G203" s="15">
        <f t="shared" si="13"/>
        <v>21951.584534068257</v>
      </c>
    </row>
    <row r="204" spans="2:7" ht="14.25" customHeight="1" x14ac:dyDescent="0.25">
      <c r="B204" s="19">
        <f t="shared" si="18"/>
        <v>150</v>
      </c>
      <c r="C204" s="15">
        <f t="shared" si="14"/>
        <v>599.55052515275236</v>
      </c>
      <c r="D204" s="15">
        <f t="shared" si="15"/>
        <v>390.24207732965868</v>
      </c>
      <c r="E204" s="15">
        <f t="shared" si="16"/>
        <v>209.30844782309367</v>
      </c>
      <c r="F204" s="15">
        <f t="shared" si="17"/>
        <v>77839.107018108654</v>
      </c>
      <c r="G204" s="15">
        <f t="shared" si="13"/>
        <v>22160.892981891346</v>
      </c>
    </row>
    <row r="205" spans="2:7" ht="14.25" customHeight="1" x14ac:dyDescent="0.25">
      <c r="B205" s="19">
        <f t="shared" si="18"/>
        <v>151</v>
      </c>
      <c r="C205" s="15">
        <f t="shared" si="14"/>
        <v>599.55052515275236</v>
      </c>
      <c r="D205" s="15">
        <f t="shared" si="15"/>
        <v>389.19553509054327</v>
      </c>
      <c r="E205" s="15">
        <f t="shared" si="16"/>
        <v>210.35499006220908</v>
      </c>
      <c r="F205" s="15">
        <f t="shared" si="17"/>
        <v>77628.752028046452</v>
      </c>
      <c r="G205" s="15">
        <f t="shared" si="13"/>
        <v>22371.247971953548</v>
      </c>
    </row>
    <row r="206" spans="2:7" ht="14.25" customHeight="1" x14ac:dyDescent="0.25">
      <c r="B206" s="19">
        <f t="shared" si="18"/>
        <v>152</v>
      </c>
      <c r="C206" s="15">
        <f t="shared" si="14"/>
        <v>599.55052515275236</v>
      </c>
      <c r="D206" s="15">
        <f t="shared" si="15"/>
        <v>388.14376014023225</v>
      </c>
      <c r="E206" s="15">
        <f t="shared" si="16"/>
        <v>211.40676501252011</v>
      </c>
      <c r="F206" s="15">
        <f t="shared" si="17"/>
        <v>77417.345263033931</v>
      </c>
      <c r="G206" s="15">
        <f t="shared" si="13"/>
        <v>22582.654736966069</v>
      </c>
    </row>
    <row r="207" spans="2:7" ht="14.25" customHeight="1" x14ac:dyDescent="0.25">
      <c r="B207" s="19">
        <f t="shared" si="18"/>
        <v>153</v>
      </c>
      <c r="C207" s="15">
        <f t="shared" si="14"/>
        <v>599.55052515275236</v>
      </c>
      <c r="D207" s="15">
        <f t="shared" si="15"/>
        <v>387.08672631516964</v>
      </c>
      <c r="E207" s="15">
        <f t="shared" si="16"/>
        <v>212.46379883758271</v>
      </c>
      <c r="F207" s="15">
        <f t="shared" si="17"/>
        <v>77204.881464196355</v>
      </c>
      <c r="G207" s="15">
        <f t="shared" si="13"/>
        <v>22795.118535803645</v>
      </c>
    </row>
    <row r="208" spans="2:7" ht="14.25" customHeight="1" x14ac:dyDescent="0.25">
      <c r="B208" s="19">
        <f t="shared" si="18"/>
        <v>154</v>
      </c>
      <c r="C208" s="15">
        <f t="shared" si="14"/>
        <v>599.55052515275236</v>
      </c>
      <c r="D208" s="15">
        <f t="shared" si="15"/>
        <v>386.02440732098177</v>
      </c>
      <c r="E208" s="15">
        <f t="shared" si="16"/>
        <v>213.52611783177059</v>
      </c>
      <c r="F208" s="15">
        <f t="shared" si="17"/>
        <v>76991.35534636458</v>
      </c>
      <c r="G208" s="15">
        <f t="shared" si="13"/>
        <v>23008.64465363542</v>
      </c>
    </row>
    <row r="209" spans="2:7" ht="14.25" customHeight="1" x14ac:dyDescent="0.25">
      <c r="B209" s="19">
        <f t="shared" si="18"/>
        <v>155</v>
      </c>
      <c r="C209" s="15">
        <f t="shared" si="14"/>
        <v>599.55052515275236</v>
      </c>
      <c r="D209" s="15">
        <f t="shared" si="15"/>
        <v>384.95677673182286</v>
      </c>
      <c r="E209" s="15">
        <f t="shared" si="16"/>
        <v>214.5937484209295</v>
      </c>
      <c r="F209" s="15">
        <f t="shared" si="17"/>
        <v>76776.761597943652</v>
      </c>
      <c r="G209" s="15">
        <f t="shared" si="13"/>
        <v>23223.238402056348</v>
      </c>
    </row>
    <row r="210" spans="2:7" ht="14.25" customHeight="1" x14ac:dyDescent="0.25">
      <c r="B210" s="19">
        <f t="shared" si="18"/>
        <v>156</v>
      </c>
      <c r="C210" s="15">
        <f t="shared" si="14"/>
        <v>599.55052515275236</v>
      </c>
      <c r="D210" s="15">
        <f t="shared" si="15"/>
        <v>383.88380798971826</v>
      </c>
      <c r="E210" s="15">
        <f t="shared" si="16"/>
        <v>215.66671716303409</v>
      </c>
      <c r="F210" s="15">
        <f t="shared" si="17"/>
        <v>76561.094880780613</v>
      </c>
      <c r="G210" s="15">
        <f t="shared" si="13"/>
        <v>23438.905119219387</v>
      </c>
    </row>
    <row r="211" spans="2:7" ht="14.25" customHeight="1" x14ac:dyDescent="0.25">
      <c r="B211" s="19">
        <f t="shared" si="18"/>
        <v>157</v>
      </c>
      <c r="C211" s="15">
        <f t="shared" si="14"/>
        <v>599.55052515275236</v>
      </c>
      <c r="D211" s="15">
        <f t="shared" si="15"/>
        <v>382.80547440390302</v>
      </c>
      <c r="E211" s="15">
        <f t="shared" si="16"/>
        <v>216.74505074884934</v>
      </c>
      <c r="F211" s="15">
        <f t="shared" si="17"/>
        <v>76344.349830031759</v>
      </c>
      <c r="G211" s="15">
        <f t="shared" si="13"/>
        <v>23655.650169968241</v>
      </c>
    </row>
    <row r="212" spans="2:7" ht="14.25" customHeight="1" x14ac:dyDescent="0.25">
      <c r="B212" s="19">
        <f t="shared" si="18"/>
        <v>158</v>
      </c>
      <c r="C212" s="15">
        <f t="shared" si="14"/>
        <v>599.55052515275236</v>
      </c>
      <c r="D212" s="15">
        <f t="shared" si="15"/>
        <v>381.72174915015876</v>
      </c>
      <c r="E212" s="15">
        <f t="shared" si="16"/>
        <v>217.8287760025936</v>
      </c>
      <c r="F212" s="15">
        <f t="shared" si="17"/>
        <v>76126.521054029159</v>
      </c>
      <c r="G212" s="15">
        <f t="shared" si="13"/>
        <v>23873.478945970841</v>
      </c>
    </row>
    <row r="213" spans="2:7" ht="14.25" customHeight="1" x14ac:dyDescent="0.25">
      <c r="B213" s="19">
        <f t="shared" si="18"/>
        <v>159</v>
      </c>
      <c r="C213" s="15">
        <f t="shared" si="14"/>
        <v>599.55052515275236</v>
      </c>
      <c r="D213" s="15">
        <f t="shared" si="15"/>
        <v>380.6326052701458</v>
      </c>
      <c r="E213" s="15">
        <f t="shared" si="16"/>
        <v>218.91791988260655</v>
      </c>
      <c r="F213" s="15">
        <f t="shared" si="17"/>
        <v>75907.603134146557</v>
      </c>
      <c r="G213" s="15">
        <f t="shared" si="13"/>
        <v>24092.396865853443</v>
      </c>
    </row>
    <row r="214" spans="2:7" ht="14.25" customHeight="1" x14ac:dyDescent="0.25">
      <c r="B214" s="19">
        <f t="shared" si="18"/>
        <v>160</v>
      </c>
      <c r="C214" s="15">
        <f t="shared" si="14"/>
        <v>599.55052515275236</v>
      </c>
      <c r="D214" s="15">
        <f t="shared" si="15"/>
        <v>379.53801567073282</v>
      </c>
      <c r="E214" s="15">
        <f t="shared" si="16"/>
        <v>220.01250948201954</v>
      </c>
      <c r="F214" s="15">
        <f t="shared" si="17"/>
        <v>75687.590624664532</v>
      </c>
      <c r="G214" s="15">
        <f t="shared" si="13"/>
        <v>24312.409375335468</v>
      </c>
    </row>
    <row r="215" spans="2:7" ht="14.25" customHeight="1" x14ac:dyDescent="0.25">
      <c r="B215" s="19">
        <f t="shared" si="18"/>
        <v>161</v>
      </c>
      <c r="C215" s="15">
        <f t="shared" si="14"/>
        <v>599.55052515275236</v>
      </c>
      <c r="D215" s="15">
        <f t="shared" si="15"/>
        <v>378.43795312332264</v>
      </c>
      <c r="E215" s="15">
        <f t="shared" si="16"/>
        <v>221.11257202942971</v>
      </c>
      <c r="F215" s="15">
        <f t="shared" si="17"/>
        <v>75466.478052635095</v>
      </c>
      <c r="G215" s="15">
        <f t="shared" si="13"/>
        <v>24533.521947364905</v>
      </c>
    </row>
    <row r="216" spans="2:7" ht="14.25" customHeight="1" x14ac:dyDescent="0.25">
      <c r="B216" s="19">
        <f t="shared" si="18"/>
        <v>162</v>
      </c>
      <c r="C216" s="15">
        <f t="shared" si="14"/>
        <v>599.55052515275236</v>
      </c>
      <c r="D216" s="15">
        <f t="shared" si="15"/>
        <v>377.33239026317545</v>
      </c>
      <c r="E216" s="15">
        <f t="shared" si="16"/>
        <v>222.2181348895769</v>
      </c>
      <c r="F216" s="15">
        <f t="shared" si="17"/>
        <v>75244.259917745512</v>
      </c>
      <c r="G216" s="15">
        <f t="shared" si="13"/>
        <v>24755.740082254488</v>
      </c>
    </row>
    <row r="217" spans="2:7" ht="14.25" customHeight="1" x14ac:dyDescent="0.25">
      <c r="B217" s="19">
        <f t="shared" si="18"/>
        <v>163</v>
      </c>
      <c r="C217" s="15">
        <f t="shared" si="14"/>
        <v>599.55052515275236</v>
      </c>
      <c r="D217" s="15">
        <f t="shared" si="15"/>
        <v>376.22129958872756</v>
      </c>
      <c r="E217" s="15">
        <f t="shared" si="16"/>
        <v>223.3292255640248</v>
      </c>
      <c r="F217" s="15">
        <f t="shared" si="17"/>
        <v>75020.930692181486</v>
      </c>
      <c r="G217" s="15">
        <f t="shared" si="13"/>
        <v>24979.069307818514</v>
      </c>
    </row>
    <row r="218" spans="2:7" ht="14.25" customHeight="1" x14ac:dyDescent="0.25">
      <c r="B218" s="19">
        <f t="shared" si="18"/>
        <v>164</v>
      </c>
      <c r="C218" s="15">
        <f t="shared" si="14"/>
        <v>599.55052515275236</v>
      </c>
      <c r="D218" s="15">
        <f t="shared" si="15"/>
        <v>375.1046534609074</v>
      </c>
      <c r="E218" s="15">
        <f t="shared" si="16"/>
        <v>224.44587169184496</v>
      </c>
      <c r="F218" s="15">
        <f t="shared" si="17"/>
        <v>74796.484820489641</v>
      </c>
      <c r="G218" s="15">
        <f t="shared" si="13"/>
        <v>25203.515179510359</v>
      </c>
    </row>
    <row r="219" spans="2:7" ht="14.25" customHeight="1" x14ac:dyDescent="0.25">
      <c r="B219" s="19">
        <f t="shared" si="18"/>
        <v>165</v>
      </c>
      <c r="C219" s="15">
        <f t="shared" si="14"/>
        <v>599.55052515275236</v>
      </c>
      <c r="D219" s="15">
        <f t="shared" si="15"/>
        <v>373.98242410244819</v>
      </c>
      <c r="E219" s="15">
        <f t="shared" si="16"/>
        <v>225.56810105030416</v>
      </c>
      <c r="F219" s="15">
        <f t="shared" si="17"/>
        <v>74570.916719439338</v>
      </c>
      <c r="G219" s="15">
        <f t="shared" si="13"/>
        <v>25429.083280560662</v>
      </c>
    </row>
    <row r="220" spans="2:7" ht="14.25" customHeight="1" x14ac:dyDescent="0.25">
      <c r="B220" s="19">
        <f t="shared" si="18"/>
        <v>166</v>
      </c>
      <c r="C220" s="15">
        <f t="shared" si="14"/>
        <v>599.55052515275236</v>
      </c>
      <c r="D220" s="15">
        <f t="shared" si="15"/>
        <v>372.85458359719672</v>
      </c>
      <c r="E220" s="15">
        <f t="shared" si="16"/>
        <v>226.69594155555563</v>
      </c>
      <c r="F220" s="15">
        <f t="shared" si="17"/>
        <v>74344.220777883776</v>
      </c>
      <c r="G220" s="15">
        <f t="shared" si="13"/>
        <v>25655.779222116224</v>
      </c>
    </row>
    <row r="221" spans="2:7" ht="14.25" customHeight="1" x14ac:dyDescent="0.25">
      <c r="B221" s="19">
        <f t="shared" si="18"/>
        <v>167</v>
      </c>
      <c r="C221" s="15">
        <f t="shared" si="14"/>
        <v>599.55052515275236</v>
      </c>
      <c r="D221" s="15">
        <f t="shared" si="15"/>
        <v>371.72110388941888</v>
      </c>
      <c r="E221" s="15">
        <f t="shared" si="16"/>
        <v>227.82942126333347</v>
      </c>
      <c r="F221" s="15">
        <f t="shared" si="17"/>
        <v>74116.391356620443</v>
      </c>
      <c r="G221" s="15">
        <f t="shared" si="13"/>
        <v>25883.608643379557</v>
      </c>
    </row>
    <row r="222" spans="2:7" ht="14.25" customHeight="1" x14ac:dyDescent="0.25">
      <c r="B222" s="19">
        <f t="shared" si="18"/>
        <v>168</v>
      </c>
      <c r="C222" s="15">
        <f t="shared" si="14"/>
        <v>599.55052515275236</v>
      </c>
      <c r="D222" s="15">
        <f t="shared" si="15"/>
        <v>370.58195678310221</v>
      </c>
      <c r="E222" s="15">
        <f t="shared" si="16"/>
        <v>228.96856836965014</v>
      </c>
      <c r="F222" s="15">
        <f t="shared" si="17"/>
        <v>73887.422788250798</v>
      </c>
      <c r="G222" s="15">
        <f t="shared" si="13"/>
        <v>26112.577211749202</v>
      </c>
    </row>
    <row r="223" spans="2:7" ht="14.25" customHeight="1" x14ac:dyDescent="0.25">
      <c r="B223" s="19">
        <f t="shared" si="18"/>
        <v>169</v>
      </c>
      <c r="C223" s="15">
        <f t="shared" si="14"/>
        <v>599.55052515275236</v>
      </c>
      <c r="D223" s="15">
        <f t="shared" si="15"/>
        <v>369.43711394125398</v>
      </c>
      <c r="E223" s="15">
        <f t="shared" si="16"/>
        <v>230.11341121149837</v>
      </c>
      <c r="F223" s="15">
        <f t="shared" si="17"/>
        <v>73657.309377039302</v>
      </c>
      <c r="G223" s="15">
        <f t="shared" si="13"/>
        <v>26342.690622960698</v>
      </c>
    </row>
    <row r="224" spans="2:7" ht="14.25" customHeight="1" x14ac:dyDescent="0.25">
      <c r="B224" s="19">
        <f t="shared" si="18"/>
        <v>170</v>
      </c>
      <c r="C224" s="15">
        <f t="shared" si="14"/>
        <v>599.55052515275236</v>
      </c>
      <c r="D224" s="15">
        <f t="shared" si="15"/>
        <v>368.28654688519651</v>
      </c>
      <c r="E224" s="15">
        <f t="shared" si="16"/>
        <v>231.26397826755584</v>
      </c>
      <c r="F224" s="15">
        <f t="shared" si="17"/>
        <v>73426.045398771748</v>
      </c>
      <c r="G224" s="15">
        <f t="shared" si="13"/>
        <v>26573.954601228252</v>
      </c>
    </row>
    <row r="225" spans="2:7" ht="14.25" customHeight="1" x14ac:dyDescent="0.25">
      <c r="B225" s="19">
        <f t="shared" si="18"/>
        <v>171</v>
      </c>
      <c r="C225" s="15">
        <f t="shared" si="14"/>
        <v>599.55052515275236</v>
      </c>
      <c r="D225" s="15">
        <f t="shared" si="15"/>
        <v>367.13022699385874</v>
      </c>
      <c r="E225" s="15">
        <f t="shared" si="16"/>
        <v>232.42029815889362</v>
      </c>
      <c r="F225" s="15">
        <f t="shared" si="17"/>
        <v>73193.625100612859</v>
      </c>
      <c r="G225" s="15">
        <f t="shared" si="13"/>
        <v>26806.374899387141</v>
      </c>
    </row>
    <row r="226" spans="2:7" ht="14.25" customHeight="1" x14ac:dyDescent="0.25">
      <c r="B226" s="19">
        <f t="shared" si="18"/>
        <v>172</v>
      </c>
      <c r="C226" s="15">
        <f t="shared" si="14"/>
        <v>599.55052515275236</v>
      </c>
      <c r="D226" s="15">
        <f t="shared" si="15"/>
        <v>365.9681255030643</v>
      </c>
      <c r="E226" s="15">
        <f t="shared" si="16"/>
        <v>233.58239964968806</v>
      </c>
      <c r="F226" s="15">
        <f t="shared" si="17"/>
        <v>72960.042700963168</v>
      </c>
      <c r="G226" s="15">
        <f t="shared" si="13"/>
        <v>27039.957299036832</v>
      </c>
    </row>
    <row r="227" spans="2:7" ht="14.25" customHeight="1" x14ac:dyDescent="0.25">
      <c r="B227" s="19">
        <f t="shared" si="18"/>
        <v>173</v>
      </c>
      <c r="C227" s="15">
        <f t="shared" si="14"/>
        <v>599.55052515275236</v>
      </c>
      <c r="D227" s="15">
        <f t="shared" si="15"/>
        <v>364.80021350481587</v>
      </c>
      <c r="E227" s="15">
        <f t="shared" si="16"/>
        <v>234.75031164793648</v>
      </c>
      <c r="F227" s="15">
        <f t="shared" si="17"/>
        <v>72725.292389315233</v>
      </c>
      <c r="G227" s="15">
        <f t="shared" si="13"/>
        <v>27274.707610684767</v>
      </c>
    </row>
    <row r="228" spans="2:7" ht="14.25" customHeight="1" x14ac:dyDescent="0.25">
      <c r="B228" s="19">
        <f t="shared" si="18"/>
        <v>174</v>
      </c>
      <c r="C228" s="15">
        <f t="shared" si="14"/>
        <v>599.55052515275236</v>
      </c>
      <c r="D228" s="15">
        <f t="shared" si="15"/>
        <v>363.62646194657617</v>
      </c>
      <c r="E228" s="15">
        <f t="shared" si="16"/>
        <v>235.92406320617619</v>
      </c>
      <c r="F228" s="15">
        <f t="shared" si="17"/>
        <v>72489.368326109063</v>
      </c>
      <c r="G228" s="15">
        <f t="shared" si="13"/>
        <v>27510.631673890937</v>
      </c>
    </row>
    <row r="229" spans="2:7" ht="14.25" customHeight="1" x14ac:dyDescent="0.25">
      <c r="B229" s="19">
        <f t="shared" si="18"/>
        <v>175</v>
      </c>
      <c r="C229" s="15">
        <f t="shared" si="14"/>
        <v>599.55052515275236</v>
      </c>
      <c r="D229" s="15">
        <f t="shared" si="15"/>
        <v>362.44684163054529</v>
      </c>
      <c r="E229" s="15">
        <f t="shared" si="16"/>
        <v>237.10368352220706</v>
      </c>
      <c r="F229" s="15">
        <f t="shared" si="17"/>
        <v>72252.264642586859</v>
      </c>
      <c r="G229" s="15">
        <f t="shared" si="13"/>
        <v>27747.735357413141</v>
      </c>
    </row>
    <row r="230" spans="2:7" ht="14.25" customHeight="1" x14ac:dyDescent="0.25">
      <c r="B230" s="19">
        <f t="shared" si="18"/>
        <v>176</v>
      </c>
      <c r="C230" s="15">
        <f t="shared" si="14"/>
        <v>599.55052515275236</v>
      </c>
      <c r="D230" s="15">
        <f t="shared" si="15"/>
        <v>361.26132321293426</v>
      </c>
      <c r="E230" s="15">
        <f t="shared" si="16"/>
        <v>238.2892019398181</v>
      </c>
      <c r="F230" s="15">
        <f t="shared" si="17"/>
        <v>72013.975440647046</v>
      </c>
      <c r="G230" s="15">
        <f t="shared" si="13"/>
        <v>27986.024559352954</v>
      </c>
    </row>
    <row r="231" spans="2:7" ht="14.25" customHeight="1" x14ac:dyDescent="0.25">
      <c r="B231" s="19">
        <f t="shared" si="18"/>
        <v>177</v>
      </c>
      <c r="C231" s="15">
        <f t="shared" si="14"/>
        <v>599.55052515275236</v>
      </c>
      <c r="D231" s="15">
        <f t="shared" si="15"/>
        <v>360.06987720323519</v>
      </c>
      <c r="E231" s="15">
        <f t="shared" si="16"/>
        <v>239.48064794951716</v>
      </c>
      <c r="F231" s="15">
        <f t="shared" si="17"/>
        <v>71774.494792697529</v>
      </c>
      <c r="G231" s="15">
        <f t="shared" si="13"/>
        <v>28225.505207302471</v>
      </c>
    </row>
    <row r="232" spans="2:7" ht="14.25" customHeight="1" x14ac:dyDescent="0.25">
      <c r="B232" s="19">
        <f t="shared" si="18"/>
        <v>178</v>
      </c>
      <c r="C232" s="15">
        <f t="shared" si="14"/>
        <v>599.55052515275236</v>
      </c>
      <c r="D232" s="15">
        <f t="shared" si="15"/>
        <v>358.87247396348766</v>
      </c>
      <c r="E232" s="15">
        <f t="shared" si="16"/>
        <v>240.67805118926469</v>
      </c>
      <c r="F232" s="15">
        <f t="shared" si="17"/>
        <v>71533.816741508272</v>
      </c>
      <c r="G232" s="15">
        <f t="shared" si="13"/>
        <v>28466.183258491728</v>
      </c>
    </row>
    <row r="233" spans="2:7" ht="14.25" customHeight="1" x14ac:dyDescent="0.25">
      <c r="B233" s="19">
        <f t="shared" si="18"/>
        <v>179</v>
      </c>
      <c r="C233" s="15">
        <f t="shared" si="14"/>
        <v>599.55052515275236</v>
      </c>
      <c r="D233" s="15">
        <f t="shared" si="15"/>
        <v>357.66908370754135</v>
      </c>
      <c r="E233" s="15">
        <f t="shared" si="16"/>
        <v>241.88144144521101</v>
      </c>
      <c r="F233" s="15">
        <f t="shared" si="17"/>
        <v>71291.935300063065</v>
      </c>
      <c r="G233" s="15">
        <f t="shared" si="13"/>
        <v>28708.064699936935</v>
      </c>
    </row>
    <row r="234" spans="2:7" ht="14.25" customHeight="1" x14ac:dyDescent="0.25">
      <c r="B234" s="19">
        <f t="shared" si="18"/>
        <v>180</v>
      </c>
      <c r="C234" s="15">
        <f t="shared" si="14"/>
        <v>599.55052515275236</v>
      </c>
      <c r="D234" s="15">
        <f t="shared" si="15"/>
        <v>356.45967650031531</v>
      </c>
      <c r="E234" s="15">
        <f t="shared" si="16"/>
        <v>243.09084865243705</v>
      </c>
      <c r="F234" s="15">
        <f t="shared" si="17"/>
        <v>71048.844451410623</v>
      </c>
      <c r="G234" s="15">
        <f t="shared" si="13"/>
        <v>28951.155548589377</v>
      </c>
    </row>
    <row r="235" spans="2:7" ht="14.25" customHeight="1" x14ac:dyDescent="0.25">
      <c r="B235" s="19">
        <f t="shared" si="18"/>
        <v>181</v>
      </c>
      <c r="C235" s="15">
        <f t="shared" si="14"/>
        <v>599.55052515275236</v>
      </c>
      <c r="D235" s="15">
        <f t="shared" si="15"/>
        <v>355.24422225705308</v>
      </c>
      <c r="E235" s="15">
        <f t="shared" si="16"/>
        <v>244.30630289569928</v>
      </c>
      <c r="F235" s="15">
        <f t="shared" si="17"/>
        <v>70804.538148514926</v>
      </c>
      <c r="G235" s="15">
        <f t="shared" si="13"/>
        <v>29195.461851485074</v>
      </c>
    </row>
    <row r="236" spans="2:7" ht="14.25" customHeight="1" x14ac:dyDescent="0.25">
      <c r="B236" s="19">
        <f t="shared" si="18"/>
        <v>182</v>
      </c>
      <c r="C236" s="15">
        <f t="shared" si="14"/>
        <v>599.55052515275236</v>
      </c>
      <c r="D236" s="15">
        <f t="shared" si="15"/>
        <v>354.02269074257464</v>
      </c>
      <c r="E236" s="15">
        <f t="shared" si="16"/>
        <v>245.52783441017772</v>
      </c>
      <c r="F236" s="15">
        <f t="shared" si="17"/>
        <v>70559.010314104744</v>
      </c>
      <c r="G236" s="15">
        <f t="shared" si="13"/>
        <v>29440.989685895256</v>
      </c>
    </row>
    <row r="237" spans="2:7" ht="14.25" customHeight="1" x14ac:dyDescent="0.25">
      <c r="B237" s="19">
        <f t="shared" si="18"/>
        <v>183</v>
      </c>
      <c r="C237" s="15">
        <f t="shared" si="14"/>
        <v>599.55052515275236</v>
      </c>
      <c r="D237" s="15">
        <f t="shared" si="15"/>
        <v>352.79505157052375</v>
      </c>
      <c r="E237" s="15">
        <f t="shared" si="16"/>
        <v>246.7554735822286</v>
      </c>
      <c r="F237" s="15">
        <f t="shared" si="17"/>
        <v>70312.25484052251</v>
      </c>
      <c r="G237" s="15">
        <f t="shared" si="13"/>
        <v>29687.74515947749</v>
      </c>
    </row>
    <row r="238" spans="2:7" ht="14.25" customHeight="1" x14ac:dyDescent="0.25">
      <c r="B238" s="19">
        <f t="shared" si="18"/>
        <v>184</v>
      </c>
      <c r="C238" s="15">
        <f t="shared" si="14"/>
        <v>599.55052515275236</v>
      </c>
      <c r="D238" s="15">
        <f t="shared" si="15"/>
        <v>351.56127420261254</v>
      </c>
      <c r="E238" s="15">
        <f t="shared" si="16"/>
        <v>247.98925095013982</v>
      </c>
      <c r="F238" s="15">
        <f t="shared" si="17"/>
        <v>70064.265589572373</v>
      </c>
      <c r="G238" s="15">
        <f t="shared" si="13"/>
        <v>29935.734410427627</v>
      </c>
    </row>
    <row r="239" spans="2:7" ht="14.25" customHeight="1" x14ac:dyDescent="0.25">
      <c r="B239" s="19">
        <f t="shared" si="18"/>
        <v>185</v>
      </c>
      <c r="C239" s="15">
        <f t="shared" si="14"/>
        <v>599.55052515275236</v>
      </c>
      <c r="D239" s="15">
        <f t="shared" si="15"/>
        <v>350.32132794786185</v>
      </c>
      <c r="E239" s="15">
        <f t="shared" si="16"/>
        <v>249.22919720489051</v>
      </c>
      <c r="F239" s="15">
        <f t="shared" si="17"/>
        <v>69815.036392367489</v>
      </c>
      <c r="G239" s="15">
        <f t="shared" si="13"/>
        <v>30184.963607632511</v>
      </c>
    </row>
    <row r="240" spans="2:7" ht="14.25" customHeight="1" x14ac:dyDescent="0.25">
      <c r="B240" s="19">
        <f t="shared" si="18"/>
        <v>186</v>
      </c>
      <c r="C240" s="15">
        <f t="shared" si="14"/>
        <v>599.55052515275236</v>
      </c>
      <c r="D240" s="15">
        <f t="shared" si="15"/>
        <v>349.07518196183742</v>
      </c>
      <c r="E240" s="15">
        <f t="shared" si="16"/>
        <v>250.47534319091494</v>
      </c>
      <c r="F240" s="15">
        <f t="shared" si="17"/>
        <v>69564.561049176569</v>
      </c>
      <c r="G240" s="15">
        <f t="shared" si="13"/>
        <v>30435.438950823431</v>
      </c>
    </row>
    <row r="241" spans="2:7" ht="14.25" customHeight="1" x14ac:dyDescent="0.25">
      <c r="B241" s="19">
        <f t="shared" si="18"/>
        <v>187</v>
      </c>
      <c r="C241" s="15">
        <f t="shared" si="14"/>
        <v>599.55052515275236</v>
      </c>
      <c r="D241" s="15">
        <f t="shared" si="15"/>
        <v>347.82280524588282</v>
      </c>
      <c r="E241" s="15">
        <f t="shared" si="16"/>
        <v>251.72771990686954</v>
      </c>
      <c r="F241" s="15">
        <f t="shared" si="17"/>
        <v>69312.833329269706</v>
      </c>
      <c r="G241" s="15">
        <f t="shared" si="13"/>
        <v>30687.166670730294</v>
      </c>
    </row>
    <row r="242" spans="2:7" ht="14.25" customHeight="1" x14ac:dyDescent="0.25">
      <c r="B242" s="19">
        <f t="shared" si="18"/>
        <v>188</v>
      </c>
      <c r="C242" s="15">
        <f t="shared" si="14"/>
        <v>599.55052515275236</v>
      </c>
      <c r="D242" s="15">
        <f t="shared" si="15"/>
        <v>346.5641666463485</v>
      </c>
      <c r="E242" s="15">
        <f t="shared" si="16"/>
        <v>252.98635850640386</v>
      </c>
      <c r="F242" s="15">
        <f t="shared" si="17"/>
        <v>69059.846970763305</v>
      </c>
      <c r="G242" s="15">
        <f t="shared" si="13"/>
        <v>30940.153029236695</v>
      </c>
    </row>
    <row r="243" spans="2:7" ht="14.25" customHeight="1" x14ac:dyDescent="0.25">
      <c r="B243" s="19">
        <f t="shared" si="18"/>
        <v>189</v>
      </c>
      <c r="C243" s="15">
        <f t="shared" si="14"/>
        <v>599.55052515275236</v>
      </c>
      <c r="D243" s="15">
        <f t="shared" si="15"/>
        <v>345.29923485381647</v>
      </c>
      <c r="E243" s="15">
        <f t="shared" si="16"/>
        <v>254.25129029893588</v>
      </c>
      <c r="F243" s="15">
        <f t="shared" si="17"/>
        <v>68805.595680464365</v>
      </c>
      <c r="G243" s="15">
        <f t="shared" si="13"/>
        <v>31194.404319535635</v>
      </c>
    </row>
    <row r="244" spans="2:7" ht="14.25" customHeight="1" x14ac:dyDescent="0.25">
      <c r="B244" s="19">
        <f t="shared" si="18"/>
        <v>190</v>
      </c>
      <c r="C244" s="15">
        <f t="shared" si="14"/>
        <v>599.55052515275236</v>
      </c>
      <c r="D244" s="15">
        <f t="shared" si="15"/>
        <v>344.02797840232182</v>
      </c>
      <c r="E244" s="15">
        <f t="shared" si="16"/>
        <v>255.52254675043054</v>
      </c>
      <c r="F244" s="15">
        <f t="shared" si="17"/>
        <v>68550.07313371393</v>
      </c>
      <c r="G244" s="15">
        <f t="shared" si="13"/>
        <v>31449.92686628607</v>
      </c>
    </row>
    <row r="245" spans="2:7" ht="14.25" customHeight="1" x14ac:dyDescent="0.25">
      <c r="B245" s="19">
        <f t="shared" si="18"/>
        <v>191</v>
      </c>
      <c r="C245" s="15">
        <f t="shared" si="14"/>
        <v>599.55052515275236</v>
      </c>
      <c r="D245" s="15">
        <f t="shared" si="15"/>
        <v>342.75036566856966</v>
      </c>
      <c r="E245" s="15">
        <f t="shared" si="16"/>
        <v>256.8001594841827</v>
      </c>
      <c r="F245" s="15">
        <f t="shared" si="17"/>
        <v>68293.272974229752</v>
      </c>
      <c r="G245" s="15">
        <f t="shared" si="13"/>
        <v>31706.727025770248</v>
      </c>
    </row>
    <row r="246" spans="2:7" ht="14.25" customHeight="1" x14ac:dyDescent="0.25">
      <c r="B246" s="19">
        <f t="shared" si="18"/>
        <v>192</v>
      </c>
      <c r="C246" s="15">
        <f t="shared" si="14"/>
        <v>599.55052515275236</v>
      </c>
      <c r="D246" s="15">
        <f t="shared" si="15"/>
        <v>341.46636487114876</v>
      </c>
      <c r="E246" s="15">
        <f t="shared" si="16"/>
        <v>258.0841602816036</v>
      </c>
      <c r="F246" s="15">
        <f t="shared" si="17"/>
        <v>68035.188813948145</v>
      </c>
      <c r="G246" s="15">
        <f t="shared" si="13"/>
        <v>31964.811186051855</v>
      </c>
    </row>
    <row r="247" spans="2:7" ht="14.25" customHeight="1" x14ac:dyDescent="0.25">
      <c r="B247" s="19">
        <f t="shared" si="18"/>
        <v>193</v>
      </c>
      <c r="C247" s="15">
        <f t="shared" si="14"/>
        <v>599.55052515275236</v>
      </c>
      <c r="D247" s="15">
        <f t="shared" si="15"/>
        <v>340.17594406974075</v>
      </c>
      <c r="E247" s="15">
        <f t="shared" si="16"/>
        <v>259.37458108301161</v>
      </c>
      <c r="F247" s="15">
        <f t="shared" si="17"/>
        <v>67775.81423286513</v>
      </c>
      <c r="G247" s="15">
        <f t="shared" ref="G247:G310" si="19">+$E$8-F247</f>
        <v>32224.18576713487</v>
      </c>
    </row>
    <row r="248" spans="2:7" ht="14.25" customHeight="1" x14ac:dyDescent="0.25">
      <c r="B248" s="19">
        <f t="shared" si="18"/>
        <v>194</v>
      </c>
      <c r="C248" s="15">
        <f t="shared" ref="C248:C311" si="20">IF(F247&lt;0.01,0,$E$11)</f>
        <v>599.55052515275236</v>
      </c>
      <c r="D248" s="15">
        <f t="shared" ref="D248:D311" si="21">IF(F247&lt;0,0,(F247*$E$10/12))</f>
        <v>338.87907116432564</v>
      </c>
      <c r="E248" s="15">
        <f t="shared" ref="E248:E311" si="22">C248-D248</f>
        <v>260.67145398842672</v>
      </c>
      <c r="F248" s="15">
        <f t="shared" ref="F248:F311" si="23">F247-E248</f>
        <v>67515.142778876703</v>
      </c>
      <c r="G248" s="15">
        <f t="shared" si="19"/>
        <v>32484.857221123297</v>
      </c>
    </row>
    <row r="249" spans="2:7" ht="14.25" customHeight="1" x14ac:dyDescent="0.25">
      <c r="B249" s="19">
        <f t="shared" ref="B249:B312" si="24">+B248+1</f>
        <v>195</v>
      </c>
      <c r="C249" s="15">
        <f t="shared" si="20"/>
        <v>599.55052515275236</v>
      </c>
      <c r="D249" s="15">
        <f t="shared" si="21"/>
        <v>337.57571389438351</v>
      </c>
      <c r="E249" s="15">
        <f t="shared" si="22"/>
        <v>261.97481125836885</v>
      </c>
      <c r="F249" s="15">
        <f t="shared" si="23"/>
        <v>67253.167967618341</v>
      </c>
      <c r="G249" s="15">
        <f t="shared" si="19"/>
        <v>32746.832032381659</v>
      </c>
    </row>
    <row r="250" spans="2:7" ht="14.25" customHeight="1" x14ac:dyDescent="0.25">
      <c r="B250" s="19">
        <f t="shared" si="24"/>
        <v>196</v>
      </c>
      <c r="C250" s="15">
        <f t="shared" si="20"/>
        <v>599.55052515275236</v>
      </c>
      <c r="D250" s="15">
        <f t="shared" si="21"/>
        <v>336.26583983809172</v>
      </c>
      <c r="E250" s="15">
        <f t="shared" si="22"/>
        <v>263.28468531466063</v>
      </c>
      <c r="F250" s="15">
        <f t="shared" si="23"/>
        <v>66989.883282303679</v>
      </c>
      <c r="G250" s="15">
        <f t="shared" si="19"/>
        <v>33010.116717696321</v>
      </c>
    </row>
    <row r="251" spans="2:7" ht="14.25" customHeight="1" x14ac:dyDescent="0.25">
      <c r="B251" s="19">
        <f t="shared" si="24"/>
        <v>197</v>
      </c>
      <c r="C251" s="15">
        <f t="shared" si="20"/>
        <v>599.55052515275236</v>
      </c>
      <c r="D251" s="15">
        <f t="shared" si="21"/>
        <v>334.94941641151837</v>
      </c>
      <c r="E251" s="15">
        <f t="shared" si="22"/>
        <v>264.60110874123399</v>
      </c>
      <c r="F251" s="15">
        <f t="shared" si="23"/>
        <v>66725.282173562446</v>
      </c>
      <c r="G251" s="15">
        <f t="shared" si="19"/>
        <v>33274.717826437554</v>
      </c>
    </row>
    <row r="252" spans="2:7" ht="14.25" customHeight="1" x14ac:dyDescent="0.25">
      <c r="B252" s="19">
        <f t="shared" si="24"/>
        <v>198</v>
      </c>
      <c r="C252" s="15">
        <f t="shared" si="20"/>
        <v>599.55052515275236</v>
      </c>
      <c r="D252" s="15">
        <f t="shared" si="21"/>
        <v>333.62641086781224</v>
      </c>
      <c r="E252" s="15">
        <f t="shared" si="22"/>
        <v>265.92411428494012</v>
      </c>
      <c r="F252" s="15">
        <f t="shared" si="23"/>
        <v>66459.358059277511</v>
      </c>
      <c r="G252" s="15">
        <f t="shared" si="19"/>
        <v>33540.641940722489</v>
      </c>
    </row>
    <row r="253" spans="2:7" ht="14.25" customHeight="1" x14ac:dyDescent="0.25">
      <c r="B253" s="19">
        <f t="shared" si="24"/>
        <v>199</v>
      </c>
      <c r="C253" s="15">
        <f t="shared" si="20"/>
        <v>599.55052515275236</v>
      </c>
      <c r="D253" s="15">
        <f t="shared" si="21"/>
        <v>332.29679029638754</v>
      </c>
      <c r="E253" s="15">
        <f t="shared" si="22"/>
        <v>267.25373485636482</v>
      </c>
      <c r="F253" s="15">
        <f t="shared" si="23"/>
        <v>66192.104324421147</v>
      </c>
      <c r="G253" s="15">
        <f t="shared" si="19"/>
        <v>33807.895675578853</v>
      </c>
    </row>
    <row r="254" spans="2:7" ht="14.25" customHeight="1" x14ac:dyDescent="0.25">
      <c r="B254" s="19">
        <f t="shared" si="24"/>
        <v>200</v>
      </c>
      <c r="C254" s="15">
        <f t="shared" si="20"/>
        <v>599.55052515275236</v>
      </c>
      <c r="D254" s="15">
        <f t="shared" si="21"/>
        <v>330.96052162210572</v>
      </c>
      <c r="E254" s="15">
        <f t="shared" si="22"/>
        <v>268.59000353064664</v>
      </c>
      <c r="F254" s="15">
        <f t="shared" si="23"/>
        <v>65923.514320890506</v>
      </c>
      <c r="G254" s="15">
        <f t="shared" si="19"/>
        <v>34076.485679109494</v>
      </c>
    </row>
    <row r="255" spans="2:7" ht="14.25" customHeight="1" x14ac:dyDescent="0.25">
      <c r="B255" s="19">
        <f t="shared" si="24"/>
        <v>201</v>
      </c>
      <c r="C255" s="15">
        <f t="shared" si="20"/>
        <v>599.55052515275236</v>
      </c>
      <c r="D255" s="15">
        <f t="shared" si="21"/>
        <v>329.61757160445251</v>
      </c>
      <c r="E255" s="15">
        <f t="shared" si="22"/>
        <v>269.93295354829985</v>
      </c>
      <c r="F255" s="15">
        <f t="shared" si="23"/>
        <v>65653.581367342209</v>
      </c>
      <c r="G255" s="15">
        <f t="shared" si="19"/>
        <v>34346.418632657791</v>
      </c>
    </row>
    <row r="256" spans="2:7" ht="14.25" customHeight="1" x14ac:dyDescent="0.25">
      <c r="B256" s="19">
        <f t="shared" si="24"/>
        <v>202</v>
      </c>
      <c r="C256" s="15">
        <f t="shared" si="20"/>
        <v>599.55052515275236</v>
      </c>
      <c r="D256" s="15">
        <f t="shared" si="21"/>
        <v>328.26790683671101</v>
      </c>
      <c r="E256" s="15">
        <f t="shared" si="22"/>
        <v>271.28261831604135</v>
      </c>
      <c r="F256" s="15">
        <f t="shared" si="23"/>
        <v>65382.298749026166</v>
      </c>
      <c r="G256" s="15">
        <f t="shared" si="19"/>
        <v>34617.701250973834</v>
      </c>
    </row>
    <row r="257" spans="2:7" ht="14.25" customHeight="1" x14ac:dyDescent="0.25">
      <c r="B257" s="19">
        <f t="shared" si="24"/>
        <v>203</v>
      </c>
      <c r="C257" s="15">
        <f t="shared" si="20"/>
        <v>599.55052515275236</v>
      </c>
      <c r="D257" s="15">
        <f t="shared" si="21"/>
        <v>326.91149374513083</v>
      </c>
      <c r="E257" s="15">
        <f t="shared" si="22"/>
        <v>272.63903140762153</v>
      </c>
      <c r="F257" s="15">
        <f t="shared" si="23"/>
        <v>65109.659717618546</v>
      </c>
      <c r="G257" s="15">
        <f t="shared" si="19"/>
        <v>34890.340282381454</v>
      </c>
    </row>
    <row r="258" spans="2:7" ht="14.25" customHeight="1" x14ac:dyDescent="0.25">
      <c r="B258" s="19">
        <f t="shared" si="24"/>
        <v>204</v>
      </c>
      <c r="C258" s="15">
        <f t="shared" si="20"/>
        <v>599.55052515275236</v>
      </c>
      <c r="D258" s="15">
        <f t="shared" si="21"/>
        <v>325.54829858809273</v>
      </c>
      <c r="E258" s="15">
        <f t="shared" si="22"/>
        <v>274.00222656465962</v>
      </c>
      <c r="F258" s="15">
        <f t="shared" si="23"/>
        <v>64835.657491053884</v>
      </c>
      <c r="G258" s="15">
        <f t="shared" si="19"/>
        <v>35164.342508946116</v>
      </c>
    </row>
    <row r="259" spans="2:7" ht="14.25" customHeight="1" x14ac:dyDescent="0.25">
      <c r="B259" s="19">
        <f t="shared" si="24"/>
        <v>205</v>
      </c>
      <c r="C259" s="15">
        <f t="shared" si="20"/>
        <v>599.55052515275236</v>
      </c>
      <c r="D259" s="15">
        <f t="shared" si="21"/>
        <v>324.17828745526941</v>
      </c>
      <c r="E259" s="15">
        <f t="shared" si="22"/>
        <v>275.37223769748294</v>
      </c>
      <c r="F259" s="15">
        <f t="shared" si="23"/>
        <v>64560.2852533564</v>
      </c>
      <c r="G259" s="15">
        <f t="shared" si="19"/>
        <v>35439.7147466436</v>
      </c>
    </row>
    <row r="260" spans="2:7" ht="14.25" customHeight="1" x14ac:dyDescent="0.25">
      <c r="B260" s="19">
        <f t="shared" si="24"/>
        <v>206</v>
      </c>
      <c r="C260" s="15">
        <f t="shared" si="20"/>
        <v>599.55052515275236</v>
      </c>
      <c r="D260" s="15">
        <f t="shared" si="21"/>
        <v>322.80142626678202</v>
      </c>
      <c r="E260" s="15">
        <f t="shared" si="22"/>
        <v>276.74909888597034</v>
      </c>
      <c r="F260" s="15">
        <f t="shared" si="23"/>
        <v>64283.536154470428</v>
      </c>
      <c r="G260" s="15">
        <f t="shared" si="19"/>
        <v>35716.463845529572</v>
      </c>
    </row>
    <row r="261" spans="2:7" ht="14.25" customHeight="1" x14ac:dyDescent="0.25">
      <c r="B261" s="19">
        <f t="shared" si="24"/>
        <v>207</v>
      </c>
      <c r="C261" s="15">
        <f t="shared" si="20"/>
        <v>599.55052515275236</v>
      </c>
      <c r="D261" s="15">
        <f t="shared" si="21"/>
        <v>321.41768077235213</v>
      </c>
      <c r="E261" s="15">
        <f t="shared" si="22"/>
        <v>278.13284438040023</v>
      </c>
      <c r="F261" s="15">
        <f t="shared" si="23"/>
        <v>64005.403310090027</v>
      </c>
      <c r="G261" s="15">
        <f t="shared" si="19"/>
        <v>35994.596689909973</v>
      </c>
    </row>
    <row r="262" spans="2:7" ht="14.25" customHeight="1" x14ac:dyDescent="0.25">
      <c r="B262" s="19">
        <f t="shared" si="24"/>
        <v>208</v>
      </c>
      <c r="C262" s="15">
        <f t="shared" si="20"/>
        <v>599.55052515275236</v>
      </c>
      <c r="D262" s="15">
        <f t="shared" si="21"/>
        <v>320.02701655045013</v>
      </c>
      <c r="E262" s="15">
        <f t="shared" si="22"/>
        <v>279.52350860230223</v>
      </c>
      <c r="F262" s="15">
        <f t="shared" si="23"/>
        <v>63725.879801487725</v>
      </c>
      <c r="G262" s="15">
        <f t="shared" si="19"/>
        <v>36274.120198512275</v>
      </c>
    </row>
    <row r="263" spans="2:7" ht="14.25" customHeight="1" x14ac:dyDescent="0.25">
      <c r="B263" s="19">
        <f t="shared" si="24"/>
        <v>209</v>
      </c>
      <c r="C263" s="15">
        <f t="shared" si="20"/>
        <v>599.55052515275236</v>
      </c>
      <c r="D263" s="15">
        <f t="shared" si="21"/>
        <v>318.62939900743862</v>
      </c>
      <c r="E263" s="15">
        <f t="shared" si="22"/>
        <v>280.92112614531374</v>
      </c>
      <c r="F263" s="15">
        <f t="shared" si="23"/>
        <v>63444.958675342408</v>
      </c>
      <c r="G263" s="15">
        <f t="shared" si="19"/>
        <v>36555.041324657592</v>
      </c>
    </row>
    <row r="264" spans="2:7" ht="14.25" customHeight="1" x14ac:dyDescent="0.25">
      <c r="B264" s="19">
        <f t="shared" si="24"/>
        <v>210</v>
      </c>
      <c r="C264" s="15">
        <f t="shared" si="20"/>
        <v>599.55052515275236</v>
      </c>
      <c r="D264" s="15">
        <f t="shared" si="21"/>
        <v>317.22479337671206</v>
      </c>
      <c r="E264" s="15">
        <f t="shared" si="22"/>
        <v>282.3257317760403</v>
      </c>
      <c r="F264" s="15">
        <f t="shared" si="23"/>
        <v>63162.632943566365</v>
      </c>
      <c r="G264" s="15">
        <f t="shared" si="19"/>
        <v>36837.367056433635</v>
      </c>
    </row>
    <row r="265" spans="2:7" ht="14.25" customHeight="1" x14ac:dyDescent="0.25">
      <c r="B265" s="19">
        <f t="shared" si="24"/>
        <v>211</v>
      </c>
      <c r="C265" s="15">
        <f t="shared" si="20"/>
        <v>599.55052515275236</v>
      </c>
      <c r="D265" s="15">
        <f t="shared" si="21"/>
        <v>315.8131647178318</v>
      </c>
      <c r="E265" s="15">
        <f t="shared" si="22"/>
        <v>283.73736043492056</v>
      </c>
      <c r="F265" s="15">
        <f t="shared" si="23"/>
        <v>62878.895583131445</v>
      </c>
      <c r="G265" s="15">
        <f t="shared" si="19"/>
        <v>37121.104416868555</v>
      </c>
    </row>
    <row r="266" spans="2:7" ht="14.25" customHeight="1" x14ac:dyDescent="0.25">
      <c r="B266" s="19">
        <f t="shared" si="24"/>
        <v>212</v>
      </c>
      <c r="C266" s="15">
        <f t="shared" si="20"/>
        <v>599.55052515275236</v>
      </c>
      <c r="D266" s="15">
        <f t="shared" si="21"/>
        <v>314.39447791565721</v>
      </c>
      <c r="E266" s="15">
        <f t="shared" si="22"/>
        <v>285.15604723709515</v>
      </c>
      <c r="F266" s="15">
        <f t="shared" si="23"/>
        <v>62593.739535894347</v>
      </c>
      <c r="G266" s="15">
        <f t="shared" si="19"/>
        <v>37406.260464105653</v>
      </c>
    </row>
    <row r="267" spans="2:7" ht="14.25" customHeight="1" x14ac:dyDescent="0.25">
      <c r="B267" s="19">
        <f t="shared" si="24"/>
        <v>213</v>
      </c>
      <c r="C267" s="15">
        <f t="shared" si="20"/>
        <v>599.55052515275236</v>
      </c>
      <c r="D267" s="15">
        <f t="shared" si="21"/>
        <v>312.96869767947175</v>
      </c>
      <c r="E267" s="15">
        <f t="shared" si="22"/>
        <v>286.58182747328061</v>
      </c>
      <c r="F267" s="15">
        <f t="shared" si="23"/>
        <v>62307.157708421066</v>
      </c>
      <c r="G267" s="15">
        <f t="shared" si="19"/>
        <v>37692.842291578934</v>
      </c>
    </row>
    <row r="268" spans="2:7" ht="14.25" customHeight="1" x14ac:dyDescent="0.25">
      <c r="B268" s="19">
        <f t="shared" si="24"/>
        <v>214</v>
      </c>
      <c r="C268" s="15">
        <f t="shared" si="20"/>
        <v>599.55052515275236</v>
      </c>
      <c r="D268" s="15">
        <f t="shared" si="21"/>
        <v>311.53578854210531</v>
      </c>
      <c r="E268" s="15">
        <f t="shared" si="22"/>
        <v>288.01473661064705</v>
      </c>
      <c r="F268" s="15">
        <f t="shared" si="23"/>
        <v>62019.142971810419</v>
      </c>
      <c r="G268" s="15">
        <f t="shared" si="19"/>
        <v>37980.857028189581</v>
      </c>
    </row>
    <row r="269" spans="2:7" ht="14.25" customHeight="1" x14ac:dyDescent="0.25">
      <c r="B269" s="19">
        <f t="shared" si="24"/>
        <v>215</v>
      </c>
      <c r="C269" s="15">
        <f t="shared" si="20"/>
        <v>599.55052515275236</v>
      </c>
      <c r="D269" s="15">
        <f t="shared" si="21"/>
        <v>310.09571485905207</v>
      </c>
      <c r="E269" s="15">
        <f t="shared" si="22"/>
        <v>289.45481029370029</v>
      </c>
      <c r="F269" s="15">
        <f t="shared" si="23"/>
        <v>61729.688161516722</v>
      </c>
      <c r="G269" s="15">
        <f t="shared" si="19"/>
        <v>38270.311838483278</v>
      </c>
    </row>
    <row r="270" spans="2:7" ht="14.25" customHeight="1" x14ac:dyDescent="0.25">
      <c r="B270" s="19">
        <f t="shared" si="24"/>
        <v>216</v>
      </c>
      <c r="C270" s="15">
        <f t="shared" si="20"/>
        <v>599.55052515275236</v>
      </c>
      <c r="D270" s="15">
        <f t="shared" si="21"/>
        <v>308.6484408075836</v>
      </c>
      <c r="E270" s="15">
        <f t="shared" si="22"/>
        <v>290.90208434516876</v>
      </c>
      <c r="F270" s="15">
        <f t="shared" si="23"/>
        <v>61438.786077171557</v>
      </c>
      <c r="G270" s="15">
        <f t="shared" si="19"/>
        <v>38561.213922828443</v>
      </c>
    </row>
    <row r="271" spans="2:7" ht="14.25" customHeight="1" x14ac:dyDescent="0.25">
      <c r="B271" s="19">
        <f t="shared" si="24"/>
        <v>217</v>
      </c>
      <c r="C271" s="15">
        <f t="shared" si="20"/>
        <v>599.55052515275236</v>
      </c>
      <c r="D271" s="15">
        <f t="shared" si="21"/>
        <v>307.19393038585775</v>
      </c>
      <c r="E271" s="15">
        <f t="shared" si="22"/>
        <v>292.3565947668946</v>
      </c>
      <c r="F271" s="15">
        <f t="shared" si="23"/>
        <v>61146.429482404659</v>
      </c>
      <c r="G271" s="15">
        <f t="shared" si="19"/>
        <v>38853.570517595341</v>
      </c>
    </row>
    <row r="272" spans="2:7" ht="14.25" customHeight="1" x14ac:dyDescent="0.25">
      <c r="B272" s="19">
        <f t="shared" si="24"/>
        <v>218</v>
      </c>
      <c r="C272" s="15">
        <f t="shared" si="20"/>
        <v>599.55052515275236</v>
      </c>
      <c r="D272" s="15">
        <f t="shared" si="21"/>
        <v>305.73214741202327</v>
      </c>
      <c r="E272" s="15">
        <f t="shared" si="22"/>
        <v>293.81837774072909</v>
      </c>
      <c r="F272" s="15">
        <f t="shared" si="23"/>
        <v>60852.611104663927</v>
      </c>
      <c r="G272" s="15">
        <f t="shared" si="19"/>
        <v>39147.388895336073</v>
      </c>
    </row>
    <row r="273" spans="2:7" ht="14.25" customHeight="1" x14ac:dyDescent="0.25">
      <c r="B273" s="19">
        <f t="shared" si="24"/>
        <v>219</v>
      </c>
      <c r="C273" s="15">
        <f t="shared" si="20"/>
        <v>599.55052515275236</v>
      </c>
      <c r="D273" s="15">
        <f t="shared" si="21"/>
        <v>304.26305552331962</v>
      </c>
      <c r="E273" s="15">
        <f t="shared" si="22"/>
        <v>295.28746962943274</v>
      </c>
      <c r="F273" s="15">
        <f t="shared" si="23"/>
        <v>60557.323635034496</v>
      </c>
      <c r="G273" s="15">
        <f t="shared" si="19"/>
        <v>39442.676364965504</v>
      </c>
    </row>
    <row r="274" spans="2:7" ht="14.25" customHeight="1" x14ac:dyDescent="0.25">
      <c r="B274" s="19">
        <f t="shared" si="24"/>
        <v>220</v>
      </c>
      <c r="C274" s="15">
        <f t="shared" si="20"/>
        <v>599.55052515275236</v>
      </c>
      <c r="D274" s="15">
        <f t="shared" si="21"/>
        <v>302.78661817517246</v>
      </c>
      <c r="E274" s="15">
        <f t="shared" si="22"/>
        <v>296.76390697757989</v>
      </c>
      <c r="F274" s="15">
        <f t="shared" si="23"/>
        <v>60260.559728056913</v>
      </c>
      <c r="G274" s="15">
        <f t="shared" si="19"/>
        <v>39739.440271943087</v>
      </c>
    </row>
    <row r="275" spans="2:7" ht="14.25" customHeight="1" x14ac:dyDescent="0.25">
      <c r="B275" s="19">
        <f t="shared" si="24"/>
        <v>221</v>
      </c>
      <c r="C275" s="15">
        <f t="shared" si="20"/>
        <v>599.55052515275236</v>
      </c>
      <c r="D275" s="15">
        <f t="shared" si="21"/>
        <v>301.30279864028455</v>
      </c>
      <c r="E275" s="15">
        <f t="shared" si="22"/>
        <v>298.24772651246781</v>
      </c>
      <c r="F275" s="15">
        <f t="shared" si="23"/>
        <v>59962.312001544444</v>
      </c>
      <c r="G275" s="15">
        <f t="shared" si="19"/>
        <v>40037.687998455556</v>
      </c>
    </row>
    <row r="276" spans="2:7" ht="14.25" customHeight="1" x14ac:dyDescent="0.25">
      <c r="B276" s="19">
        <f t="shared" si="24"/>
        <v>222</v>
      </c>
      <c r="C276" s="15">
        <f t="shared" si="20"/>
        <v>599.55052515275236</v>
      </c>
      <c r="D276" s="15">
        <f t="shared" si="21"/>
        <v>299.81156000772222</v>
      </c>
      <c r="E276" s="15">
        <f t="shared" si="22"/>
        <v>299.73896514503014</v>
      </c>
      <c r="F276" s="15">
        <f t="shared" si="23"/>
        <v>59662.573036399415</v>
      </c>
      <c r="G276" s="15">
        <f t="shared" si="19"/>
        <v>40337.426963600585</v>
      </c>
    </row>
    <row r="277" spans="2:7" ht="14.25" customHeight="1" x14ac:dyDescent="0.25">
      <c r="B277" s="19">
        <f t="shared" si="24"/>
        <v>223</v>
      </c>
      <c r="C277" s="15">
        <f t="shared" si="20"/>
        <v>599.55052515275236</v>
      </c>
      <c r="D277" s="15">
        <f t="shared" si="21"/>
        <v>298.3128651819971</v>
      </c>
      <c r="E277" s="15">
        <f t="shared" si="22"/>
        <v>301.23765997075526</v>
      </c>
      <c r="F277" s="15">
        <f t="shared" si="23"/>
        <v>59361.335376428658</v>
      </c>
      <c r="G277" s="15">
        <f t="shared" si="19"/>
        <v>40638.664623571342</v>
      </c>
    </row>
    <row r="278" spans="2:7" ht="14.25" customHeight="1" x14ac:dyDescent="0.25">
      <c r="B278" s="19">
        <f t="shared" si="24"/>
        <v>224</v>
      </c>
      <c r="C278" s="15">
        <f t="shared" si="20"/>
        <v>599.55052515275236</v>
      </c>
      <c r="D278" s="15">
        <f t="shared" si="21"/>
        <v>296.80667688214328</v>
      </c>
      <c r="E278" s="15">
        <f t="shared" si="22"/>
        <v>302.74384827060908</v>
      </c>
      <c r="F278" s="15">
        <f t="shared" si="23"/>
        <v>59058.591528158053</v>
      </c>
      <c r="G278" s="15">
        <f t="shared" si="19"/>
        <v>40941.408471841947</v>
      </c>
    </row>
    <row r="279" spans="2:7" ht="14.25" customHeight="1" x14ac:dyDescent="0.25">
      <c r="B279" s="19">
        <f t="shared" si="24"/>
        <v>225</v>
      </c>
      <c r="C279" s="15">
        <f t="shared" si="20"/>
        <v>599.55052515275236</v>
      </c>
      <c r="D279" s="15">
        <f t="shared" si="21"/>
        <v>295.29295764079023</v>
      </c>
      <c r="E279" s="15">
        <f t="shared" si="22"/>
        <v>304.25756751196212</v>
      </c>
      <c r="F279" s="15">
        <f t="shared" si="23"/>
        <v>58754.333960646094</v>
      </c>
      <c r="G279" s="15">
        <f t="shared" si="19"/>
        <v>41245.666039353906</v>
      </c>
    </row>
    <row r="280" spans="2:7" ht="14.25" customHeight="1" x14ac:dyDescent="0.25">
      <c r="B280" s="19">
        <f t="shared" si="24"/>
        <v>226</v>
      </c>
      <c r="C280" s="15">
        <f t="shared" si="20"/>
        <v>599.55052515275236</v>
      </c>
      <c r="D280" s="15">
        <f t="shared" si="21"/>
        <v>293.77166980323045</v>
      </c>
      <c r="E280" s="15">
        <f t="shared" si="22"/>
        <v>305.7788553495219</v>
      </c>
      <c r="F280" s="15">
        <f t="shared" si="23"/>
        <v>58448.555105296575</v>
      </c>
      <c r="G280" s="15">
        <f t="shared" si="19"/>
        <v>41551.444894703425</v>
      </c>
    </row>
    <row r="281" spans="2:7" ht="14.25" customHeight="1" x14ac:dyDescent="0.25">
      <c r="B281" s="19">
        <f t="shared" si="24"/>
        <v>227</v>
      </c>
      <c r="C281" s="15">
        <f t="shared" si="20"/>
        <v>599.55052515275236</v>
      </c>
      <c r="D281" s="15">
        <f t="shared" si="21"/>
        <v>292.24277552648283</v>
      </c>
      <c r="E281" s="15">
        <f t="shared" si="22"/>
        <v>307.30774962626953</v>
      </c>
      <c r="F281" s="15">
        <f t="shared" si="23"/>
        <v>58141.247355670304</v>
      </c>
      <c r="G281" s="15">
        <f t="shared" si="19"/>
        <v>41858.752644329696</v>
      </c>
    </row>
    <row r="282" spans="2:7" ht="14.25" customHeight="1" x14ac:dyDescent="0.25">
      <c r="B282" s="19">
        <f t="shared" si="24"/>
        <v>228</v>
      </c>
      <c r="C282" s="15">
        <f t="shared" si="20"/>
        <v>599.55052515275236</v>
      </c>
      <c r="D282" s="15">
        <f t="shared" si="21"/>
        <v>290.70623677835152</v>
      </c>
      <c r="E282" s="15">
        <f t="shared" si="22"/>
        <v>308.84428837440083</v>
      </c>
      <c r="F282" s="15">
        <f t="shared" si="23"/>
        <v>57832.403067295905</v>
      </c>
      <c r="G282" s="15">
        <f t="shared" si="19"/>
        <v>42167.596932704095</v>
      </c>
    </row>
    <row r="283" spans="2:7" ht="14.25" customHeight="1" x14ac:dyDescent="0.25">
      <c r="B283" s="19">
        <f t="shared" si="24"/>
        <v>229</v>
      </c>
      <c r="C283" s="15">
        <f t="shared" si="20"/>
        <v>599.55052515275236</v>
      </c>
      <c r="D283" s="15">
        <f t="shared" si="21"/>
        <v>289.1620153364795</v>
      </c>
      <c r="E283" s="15">
        <f t="shared" si="22"/>
        <v>310.38850981627286</v>
      </c>
      <c r="F283" s="15">
        <f t="shared" si="23"/>
        <v>57522.014557479633</v>
      </c>
      <c r="G283" s="15">
        <f t="shared" si="19"/>
        <v>42477.985442520367</v>
      </c>
    </row>
    <row r="284" spans="2:7" ht="14.25" customHeight="1" x14ac:dyDescent="0.25">
      <c r="B284" s="19">
        <f t="shared" si="24"/>
        <v>230</v>
      </c>
      <c r="C284" s="15">
        <f t="shared" si="20"/>
        <v>599.55052515275236</v>
      </c>
      <c r="D284" s="15">
        <f t="shared" si="21"/>
        <v>287.61007278739817</v>
      </c>
      <c r="E284" s="15">
        <f t="shared" si="22"/>
        <v>311.94045236535419</v>
      </c>
      <c r="F284" s="15">
        <f t="shared" si="23"/>
        <v>57210.074105114276</v>
      </c>
      <c r="G284" s="15">
        <f t="shared" si="19"/>
        <v>42789.925894885724</v>
      </c>
    </row>
    <row r="285" spans="2:7" ht="14.25" customHeight="1" x14ac:dyDescent="0.25">
      <c r="B285" s="19">
        <f t="shared" si="24"/>
        <v>231</v>
      </c>
      <c r="C285" s="15">
        <f t="shared" si="20"/>
        <v>599.55052515275236</v>
      </c>
      <c r="D285" s="15">
        <f t="shared" si="21"/>
        <v>286.0503705255714</v>
      </c>
      <c r="E285" s="15">
        <f t="shared" si="22"/>
        <v>313.50015462718096</v>
      </c>
      <c r="F285" s="15">
        <f t="shared" si="23"/>
        <v>56896.573950487094</v>
      </c>
      <c r="G285" s="15">
        <f t="shared" si="19"/>
        <v>43103.426049512906</v>
      </c>
    </row>
    <row r="286" spans="2:7" ht="14.25" customHeight="1" x14ac:dyDescent="0.25">
      <c r="B286" s="19">
        <f t="shared" si="24"/>
        <v>232</v>
      </c>
      <c r="C286" s="15">
        <f t="shared" si="20"/>
        <v>599.55052515275236</v>
      </c>
      <c r="D286" s="15">
        <f t="shared" si="21"/>
        <v>284.48286975243548</v>
      </c>
      <c r="E286" s="15">
        <f t="shared" si="22"/>
        <v>315.06765540031688</v>
      </c>
      <c r="F286" s="15">
        <f t="shared" si="23"/>
        <v>56581.50629508678</v>
      </c>
      <c r="G286" s="15">
        <f t="shared" si="19"/>
        <v>43418.49370491322</v>
      </c>
    </row>
    <row r="287" spans="2:7" ht="14.25" customHeight="1" x14ac:dyDescent="0.25">
      <c r="B287" s="19">
        <f t="shared" si="24"/>
        <v>233</v>
      </c>
      <c r="C287" s="15">
        <f t="shared" si="20"/>
        <v>599.55052515275236</v>
      </c>
      <c r="D287" s="15">
        <f t="shared" si="21"/>
        <v>282.90753147543387</v>
      </c>
      <c r="E287" s="15">
        <f t="shared" si="22"/>
        <v>316.64299367731849</v>
      </c>
      <c r="F287" s="15">
        <f t="shared" si="23"/>
        <v>56264.863301409459</v>
      </c>
      <c r="G287" s="15">
        <f t="shared" si="19"/>
        <v>43735.136698590541</v>
      </c>
    </row>
    <row r="288" spans="2:7" ht="14.25" customHeight="1" x14ac:dyDescent="0.25">
      <c r="B288" s="19">
        <f t="shared" si="24"/>
        <v>234</v>
      </c>
      <c r="C288" s="15">
        <f t="shared" si="20"/>
        <v>599.55052515275236</v>
      </c>
      <c r="D288" s="15">
        <f t="shared" si="21"/>
        <v>281.32431650704729</v>
      </c>
      <c r="E288" s="15">
        <f t="shared" si="22"/>
        <v>318.22620864570507</v>
      </c>
      <c r="F288" s="15">
        <f t="shared" si="23"/>
        <v>55946.637092763754</v>
      </c>
      <c r="G288" s="15">
        <f t="shared" si="19"/>
        <v>44053.362907236246</v>
      </c>
    </row>
    <row r="289" spans="2:7" ht="14.25" customHeight="1" x14ac:dyDescent="0.25">
      <c r="B289" s="19">
        <f t="shared" si="24"/>
        <v>235</v>
      </c>
      <c r="C289" s="15">
        <f t="shared" si="20"/>
        <v>599.55052515275236</v>
      </c>
      <c r="D289" s="15">
        <f t="shared" si="21"/>
        <v>279.73318546381876</v>
      </c>
      <c r="E289" s="15">
        <f t="shared" si="22"/>
        <v>319.8173396889336</v>
      </c>
      <c r="F289" s="15">
        <f t="shared" si="23"/>
        <v>55626.819753074822</v>
      </c>
      <c r="G289" s="15">
        <f t="shared" si="19"/>
        <v>44373.180246925178</v>
      </c>
    </row>
    <row r="290" spans="2:7" ht="14.25" customHeight="1" x14ac:dyDescent="0.25">
      <c r="B290" s="19">
        <f t="shared" si="24"/>
        <v>236</v>
      </c>
      <c r="C290" s="15">
        <f t="shared" si="20"/>
        <v>599.55052515275236</v>
      </c>
      <c r="D290" s="15">
        <f t="shared" si="21"/>
        <v>278.13409876537406</v>
      </c>
      <c r="E290" s="15">
        <f t="shared" si="22"/>
        <v>321.41642638737829</v>
      </c>
      <c r="F290" s="15">
        <f t="shared" si="23"/>
        <v>55305.403326687447</v>
      </c>
      <c r="G290" s="15">
        <f t="shared" si="19"/>
        <v>44694.596673312553</v>
      </c>
    </row>
    <row r="291" spans="2:7" ht="14.25" customHeight="1" x14ac:dyDescent="0.25">
      <c r="B291" s="19">
        <f t="shared" si="24"/>
        <v>237</v>
      </c>
      <c r="C291" s="15">
        <f t="shared" si="20"/>
        <v>599.55052515275236</v>
      </c>
      <c r="D291" s="15">
        <f t="shared" si="21"/>
        <v>276.5270166334372</v>
      </c>
      <c r="E291" s="15">
        <f t="shared" si="22"/>
        <v>323.02350851931516</v>
      </c>
      <c r="F291" s="15">
        <f t="shared" si="23"/>
        <v>54982.379818168134</v>
      </c>
      <c r="G291" s="15">
        <f t="shared" si="19"/>
        <v>45017.620181831866</v>
      </c>
    </row>
    <row r="292" spans="2:7" ht="14.25" customHeight="1" x14ac:dyDescent="0.25">
      <c r="B292" s="19">
        <f t="shared" si="24"/>
        <v>238</v>
      </c>
      <c r="C292" s="15">
        <f t="shared" si="20"/>
        <v>599.55052515275236</v>
      </c>
      <c r="D292" s="15">
        <f t="shared" si="21"/>
        <v>274.91189909084068</v>
      </c>
      <c r="E292" s="15">
        <f t="shared" si="22"/>
        <v>324.63862606191168</v>
      </c>
      <c r="F292" s="15">
        <f t="shared" si="23"/>
        <v>54657.741192106223</v>
      </c>
      <c r="G292" s="15">
        <f t="shared" si="19"/>
        <v>45342.258807893777</v>
      </c>
    </row>
    <row r="293" spans="2:7" ht="14.25" customHeight="1" x14ac:dyDescent="0.25">
      <c r="B293" s="19">
        <f t="shared" si="24"/>
        <v>239</v>
      </c>
      <c r="C293" s="15">
        <f t="shared" si="20"/>
        <v>599.55052515275236</v>
      </c>
      <c r="D293" s="15">
        <f t="shared" si="21"/>
        <v>273.2887059605311</v>
      </c>
      <c r="E293" s="15">
        <f t="shared" si="22"/>
        <v>326.26181919222125</v>
      </c>
      <c r="F293" s="15">
        <f t="shared" si="23"/>
        <v>54331.479372914</v>
      </c>
      <c r="G293" s="15">
        <f t="shared" si="19"/>
        <v>45668.520627086</v>
      </c>
    </row>
    <row r="294" spans="2:7" ht="14.25" customHeight="1" x14ac:dyDescent="0.25">
      <c r="B294" s="19">
        <f t="shared" si="24"/>
        <v>240</v>
      </c>
      <c r="C294" s="15">
        <f t="shared" si="20"/>
        <v>599.55052515275236</v>
      </c>
      <c r="D294" s="15">
        <f t="shared" si="21"/>
        <v>271.65739686456999</v>
      </c>
      <c r="E294" s="15">
        <f t="shared" si="22"/>
        <v>327.89312828818237</v>
      </c>
      <c r="F294" s="15">
        <f t="shared" si="23"/>
        <v>54003.586244625818</v>
      </c>
      <c r="G294" s="15">
        <f t="shared" si="19"/>
        <v>45996.413755374182</v>
      </c>
    </row>
    <row r="295" spans="2:7" ht="14.25" customHeight="1" x14ac:dyDescent="0.25">
      <c r="B295" s="19">
        <f t="shared" si="24"/>
        <v>241</v>
      </c>
      <c r="C295" s="15">
        <f t="shared" si="20"/>
        <v>599.55052515275236</v>
      </c>
      <c r="D295" s="15">
        <f t="shared" si="21"/>
        <v>270.0179312231291</v>
      </c>
      <c r="E295" s="15">
        <f t="shared" si="22"/>
        <v>329.53259392962326</v>
      </c>
      <c r="F295" s="15">
        <f t="shared" si="23"/>
        <v>53674.053650696194</v>
      </c>
      <c r="G295" s="15">
        <f t="shared" si="19"/>
        <v>46325.946349303806</v>
      </c>
    </row>
    <row r="296" spans="2:7" ht="14.25" customHeight="1" x14ac:dyDescent="0.25">
      <c r="B296" s="19">
        <f t="shared" si="24"/>
        <v>242</v>
      </c>
      <c r="C296" s="15">
        <f t="shared" si="20"/>
        <v>599.55052515275236</v>
      </c>
      <c r="D296" s="15">
        <f t="shared" si="21"/>
        <v>268.37026825348096</v>
      </c>
      <c r="E296" s="15">
        <f t="shared" si="22"/>
        <v>331.1802568992714</v>
      </c>
      <c r="F296" s="15">
        <f t="shared" si="23"/>
        <v>53342.873393796923</v>
      </c>
      <c r="G296" s="15">
        <f t="shared" si="19"/>
        <v>46657.126606203077</v>
      </c>
    </row>
    <row r="297" spans="2:7" ht="14.25" customHeight="1" x14ac:dyDescent="0.25">
      <c r="B297" s="19">
        <f t="shared" si="24"/>
        <v>243</v>
      </c>
      <c r="C297" s="15">
        <f t="shared" si="20"/>
        <v>599.55052515275236</v>
      </c>
      <c r="D297" s="15">
        <f t="shared" si="21"/>
        <v>266.71436696898462</v>
      </c>
      <c r="E297" s="15">
        <f t="shared" si="22"/>
        <v>332.83615818376774</v>
      </c>
      <c r="F297" s="15">
        <f t="shared" si="23"/>
        <v>53010.037235613156</v>
      </c>
      <c r="G297" s="15">
        <f t="shared" si="19"/>
        <v>46989.962764386844</v>
      </c>
    </row>
    <row r="298" spans="2:7" ht="14.25" customHeight="1" x14ac:dyDescent="0.25">
      <c r="B298" s="19">
        <f t="shared" si="24"/>
        <v>244</v>
      </c>
      <c r="C298" s="15">
        <f t="shared" si="20"/>
        <v>599.55052515275236</v>
      </c>
      <c r="D298" s="15">
        <f t="shared" si="21"/>
        <v>265.05018617806576</v>
      </c>
      <c r="E298" s="15">
        <f t="shared" si="22"/>
        <v>334.5003389746866</v>
      </c>
      <c r="F298" s="15">
        <f t="shared" si="23"/>
        <v>52675.53689663847</v>
      </c>
      <c r="G298" s="15">
        <f t="shared" si="19"/>
        <v>47324.46310336153</v>
      </c>
    </row>
    <row r="299" spans="2:7" ht="14.25" customHeight="1" x14ac:dyDescent="0.25">
      <c r="B299" s="19">
        <f t="shared" si="24"/>
        <v>245</v>
      </c>
      <c r="C299" s="15">
        <f t="shared" si="20"/>
        <v>599.55052515275236</v>
      </c>
      <c r="D299" s="15">
        <f t="shared" si="21"/>
        <v>263.37768448319235</v>
      </c>
      <c r="E299" s="15">
        <f t="shared" si="22"/>
        <v>336.17284066956</v>
      </c>
      <c r="F299" s="15">
        <f t="shared" si="23"/>
        <v>52339.364055968908</v>
      </c>
      <c r="G299" s="15">
        <f t="shared" si="19"/>
        <v>47660.635944031092</v>
      </c>
    </row>
    <row r="300" spans="2:7" ht="14.25" customHeight="1" x14ac:dyDescent="0.25">
      <c r="B300" s="19">
        <f t="shared" si="24"/>
        <v>246</v>
      </c>
      <c r="C300" s="15">
        <f t="shared" si="20"/>
        <v>599.55052515275236</v>
      </c>
      <c r="D300" s="15">
        <f t="shared" si="21"/>
        <v>261.69682027984453</v>
      </c>
      <c r="E300" s="15">
        <f t="shared" si="22"/>
        <v>337.85370487290783</v>
      </c>
      <c r="F300" s="15">
        <f t="shared" si="23"/>
        <v>52001.510351096003</v>
      </c>
      <c r="G300" s="15">
        <f t="shared" si="19"/>
        <v>47998.489648903997</v>
      </c>
    </row>
    <row r="301" spans="2:7" ht="14.25" customHeight="1" x14ac:dyDescent="0.25">
      <c r="B301" s="19">
        <f t="shared" si="24"/>
        <v>247</v>
      </c>
      <c r="C301" s="15">
        <f t="shared" si="20"/>
        <v>599.55052515275236</v>
      </c>
      <c r="D301" s="15">
        <f t="shared" si="21"/>
        <v>260.00755175547999</v>
      </c>
      <c r="E301" s="15">
        <f t="shared" si="22"/>
        <v>339.54297339727236</v>
      </c>
      <c r="F301" s="15">
        <f t="shared" si="23"/>
        <v>51661.967377698733</v>
      </c>
      <c r="G301" s="15">
        <f t="shared" si="19"/>
        <v>48338.032622301267</v>
      </c>
    </row>
    <row r="302" spans="2:7" ht="14.25" customHeight="1" x14ac:dyDescent="0.25">
      <c r="B302" s="19">
        <f t="shared" si="24"/>
        <v>248</v>
      </c>
      <c r="C302" s="15">
        <f t="shared" si="20"/>
        <v>599.55052515275236</v>
      </c>
      <c r="D302" s="15">
        <f t="shared" si="21"/>
        <v>258.30983688849363</v>
      </c>
      <c r="E302" s="15">
        <f t="shared" si="22"/>
        <v>341.24068826425872</v>
      </c>
      <c r="F302" s="15">
        <f t="shared" si="23"/>
        <v>51320.726689434472</v>
      </c>
      <c r="G302" s="15">
        <f t="shared" si="19"/>
        <v>48679.273310565528</v>
      </c>
    </row>
    <row r="303" spans="2:7" ht="14.25" customHeight="1" x14ac:dyDescent="0.25">
      <c r="B303" s="19">
        <f t="shared" si="24"/>
        <v>249</v>
      </c>
      <c r="C303" s="15">
        <f t="shared" si="20"/>
        <v>599.55052515275236</v>
      </c>
      <c r="D303" s="15">
        <f t="shared" si="21"/>
        <v>256.60363344717234</v>
      </c>
      <c r="E303" s="15">
        <f t="shared" si="22"/>
        <v>342.94689170558001</v>
      </c>
      <c r="F303" s="15">
        <f t="shared" si="23"/>
        <v>50977.779797728894</v>
      </c>
      <c r="G303" s="15">
        <f t="shared" si="19"/>
        <v>49022.220202271106</v>
      </c>
    </row>
    <row r="304" spans="2:7" ht="14.25" customHeight="1" x14ac:dyDescent="0.25">
      <c r="B304" s="19">
        <f t="shared" si="24"/>
        <v>250</v>
      </c>
      <c r="C304" s="15">
        <f t="shared" si="20"/>
        <v>599.55052515275236</v>
      </c>
      <c r="D304" s="15">
        <f t="shared" si="21"/>
        <v>254.88889898864446</v>
      </c>
      <c r="E304" s="15">
        <f t="shared" si="22"/>
        <v>344.66162616410793</v>
      </c>
      <c r="F304" s="15">
        <f t="shared" si="23"/>
        <v>50633.118171564784</v>
      </c>
      <c r="G304" s="15">
        <f t="shared" si="19"/>
        <v>49366.881828435216</v>
      </c>
    </row>
    <row r="305" spans="2:7" ht="14.25" customHeight="1" x14ac:dyDescent="0.25">
      <c r="B305" s="19">
        <f t="shared" si="24"/>
        <v>251</v>
      </c>
      <c r="C305" s="15">
        <f t="shared" si="20"/>
        <v>599.55052515275236</v>
      </c>
      <c r="D305" s="15">
        <f t="shared" si="21"/>
        <v>253.1655908578239</v>
      </c>
      <c r="E305" s="15">
        <f t="shared" si="22"/>
        <v>346.38493429492848</v>
      </c>
      <c r="F305" s="15">
        <f t="shared" si="23"/>
        <v>50286.733237269858</v>
      </c>
      <c r="G305" s="15">
        <f t="shared" si="19"/>
        <v>49713.266762730142</v>
      </c>
    </row>
    <row r="306" spans="2:7" ht="14.25" customHeight="1" x14ac:dyDescent="0.25">
      <c r="B306" s="19">
        <f t="shared" si="24"/>
        <v>252</v>
      </c>
      <c r="C306" s="15">
        <f t="shared" si="20"/>
        <v>599.55052515275236</v>
      </c>
      <c r="D306" s="15">
        <f t="shared" si="21"/>
        <v>251.43366618634926</v>
      </c>
      <c r="E306" s="15">
        <f t="shared" si="22"/>
        <v>348.11685896640313</v>
      </c>
      <c r="F306" s="15">
        <f t="shared" si="23"/>
        <v>49938.616378303457</v>
      </c>
      <c r="G306" s="15">
        <f t="shared" si="19"/>
        <v>50061.383621696543</v>
      </c>
    </row>
    <row r="307" spans="2:7" ht="14.25" customHeight="1" x14ac:dyDescent="0.25">
      <c r="B307" s="19">
        <f t="shared" si="24"/>
        <v>253</v>
      </c>
      <c r="C307" s="15">
        <f t="shared" si="20"/>
        <v>599.55052515275236</v>
      </c>
      <c r="D307" s="15">
        <f t="shared" si="21"/>
        <v>249.69308189151729</v>
      </c>
      <c r="E307" s="15">
        <f t="shared" si="22"/>
        <v>349.85744326123506</v>
      </c>
      <c r="F307" s="15">
        <f t="shared" si="23"/>
        <v>49588.75893504222</v>
      </c>
      <c r="G307" s="15">
        <f t="shared" si="19"/>
        <v>50411.24106495778</v>
      </c>
    </row>
    <row r="308" spans="2:7" ht="14.25" customHeight="1" x14ac:dyDescent="0.25">
      <c r="B308" s="19">
        <f t="shared" si="24"/>
        <v>254</v>
      </c>
      <c r="C308" s="15">
        <f t="shared" si="20"/>
        <v>599.55052515275236</v>
      </c>
      <c r="D308" s="15">
        <f t="shared" si="21"/>
        <v>247.94379467521108</v>
      </c>
      <c r="E308" s="15">
        <f t="shared" si="22"/>
        <v>351.6067304775413</v>
      </c>
      <c r="F308" s="15">
        <f t="shared" si="23"/>
        <v>49237.152204564678</v>
      </c>
      <c r="G308" s="15">
        <f t="shared" si="19"/>
        <v>50762.847795435322</v>
      </c>
    </row>
    <row r="309" spans="2:7" ht="14.25" customHeight="1" x14ac:dyDescent="0.25">
      <c r="B309" s="19">
        <f t="shared" si="24"/>
        <v>255</v>
      </c>
      <c r="C309" s="15">
        <f t="shared" si="20"/>
        <v>599.55052515275236</v>
      </c>
      <c r="D309" s="15">
        <f t="shared" si="21"/>
        <v>246.18576102282339</v>
      </c>
      <c r="E309" s="15">
        <f t="shared" si="22"/>
        <v>353.36476412992897</v>
      </c>
      <c r="F309" s="15">
        <f t="shared" si="23"/>
        <v>48883.787440434746</v>
      </c>
      <c r="G309" s="15">
        <f t="shared" si="19"/>
        <v>51116.212559565254</v>
      </c>
    </row>
    <row r="310" spans="2:7" ht="14.25" customHeight="1" x14ac:dyDescent="0.25">
      <c r="B310" s="19">
        <f t="shared" si="24"/>
        <v>256</v>
      </c>
      <c r="C310" s="15">
        <f t="shared" si="20"/>
        <v>599.55052515275236</v>
      </c>
      <c r="D310" s="15">
        <f t="shared" si="21"/>
        <v>244.41893720217374</v>
      </c>
      <c r="E310" s="15">
        <f t="shared" si="22"/>
        <v>355.13158795057859</v>
      </c>
      <c r="F310" s="15">
        <f t="shared" si="23"/>
        <v>48528.655852484168</v>
      </c>
      <c r="G310" s="15">
        <f t="shared" si="19"/>
        <v>51471.344147515832</v>
      </c>
    </row>
    <row r="311" spans="2:7" ht="14.25" customHeight="1" x14ac:dyDescent="0.25">
      <c r="B311" s="19">
        <f t="shared" si="24"/>
        <v>257</v>
      </c>
      <c r="C311" s="15">
        <f t="shared" si="20"/>
        <v>599.55052515275236</v>
      </c>
      <c r="D311" s="15">
        <f t="shared" si="21"/>
        <v>242.64327926242083</v>
      </c>
      <c r="E311" s="15">
        <f t="shared" si="22"/>
        <v>356.90724589033152</v>
      </c>
      <c r="F311" s="15">
        <f t="shared" si="23"/>
        <v>48171.748606593836</v>
      </c>
      <c r="G311" s="15">
        <f t="shared" ref="G311:G374" si="25">+$E$8-F311</f>
        <v>51828.251393406164</v>
      </c>
    </row>
    <row r="312" spans="2:7" ht="14.25" customHeight="1" x14ac:dyDescent="0.25">
      <c r="B312" s="19">
        <f t="shared" si="24"/>
        <v>258</v>
      </c>
      <c r="C312" s="15">
        <f t="shared" ref="C312:C375" si="26">IF(F311&lt;0.01,0,$E$11)</f>
        <v>599.55052515275236</v>
      </c>
      <c r="D312" s="15">
        <f t="shared" ref="D312:D375" si="27">IF(F311&lt;0,0,(F311*$E$10/12))</f>
        <v>240.85874303296919</v>
      </c>
      <c r="E312" s="15">
        <f t="shared" ref="E312:E375" si="28">C312-D312</f>
        <v>358.69178211978317</v>
      </c>
      <c r="F312" s="15">
        <f t="shared" ref="F312:F375" si="29">F311-E312</f>
        <v>47813.05682447405</v>
      </c>
      <c r="G312" s="15">
        <f t="shared" si="25"/>
        <v>52186.94317552595</v>
      </c>
    </row>
    <row r="313" spans="2:7" ht="14.25" customHeight="1" x14ac:dyDescent="0.25">
      <c r="B313" s="19">
        <f t="shared" ref="B313:B376" si="30">+B312+1</f>
        <v>259</v>
      </c>
      <c r="C313" s="15">
        <f t="shared" si="26"/>
        <v>599.55052515275236</v>
      </c>
      <c r="D313" s="15">
        <f t="shared" si="27"/>
        <v>239.06528412237026</v>
      </c>
      <c r="E313" s="15">
        <f t="shared" si="28"/>
        <v>360.4852410303821</v>
      </c>
      <c r="F313" s="15">
        <f t="shared" si="29"/>
        <v>47452.571583443671</v>
      </c>
      <c r="G313" s="15">
        <f t="shared" si="25"/>
        <v>52547.428416556329</v>
      </c>
    </row>
    <row r="314" spans="2:7" ht="14.25" customHeight="1" x14ac:dyDescent="0.25">
      <c r="B314" s="19">
        <f t="shared" si="30"/>
        <v>260</v>
      </c>
      <c r="C314" s="15">
        <f t="shared" si="26"/>
        <v>599.55052515275236</v>
      </c>
      <c r="D314" s="15">
        <f t="shared" si="27"/>
        <v>237.26285791721833</v>
      </c>
      <c r="E314" s="15">
        <f t="shared" si="28"/>
        <v>362.28766723553406</v>
      </c>
      <c r="F314" s="15">
        <f t="shared" si="29"/>
        <v>47090.283916208136</v>
      </c>
      <c r="G314" s="15">
        <f t="shared" si="25"/>
        <v>52909.716083791864</v>
      </c>
    </row>
    <row r="315" spans="2:7" ht="14.25" customHeight="1" x14ac:dyDescent="0.25">
      <c r="B315" s="19">
        <f t="shared" si="30"/>
        <v>261</v>
      </c>
      <c r="C315" s="15">
        <f t="shared" si="26"/>
        <v>599.55052515275236</v>
      </c>
      <c r="D315" s="15">
        <f t="shared" si="27"/>
        <v>235.45141958104068</v>
      </c>
      <c r="E315" s="15">
        <f t="shared" si="28"/>
        <v>364.09910557171168</v>
      </c>
      <c r="F315" s="15">
        <f t="shared" si="29"/>
        <v>46726.184810636427</v>
      </c>
      <c r="G315" s="15">
        <f t="shared" si="25"/>
        <v>53273.815189363573</v>
      </c>
    </row>
    <row r="316" spans="2:7" ht="14.25" customHeight="1" x14ac:dyDescent="0.25">
      <c r="B316" s="19">
        <f t="shared" si="30"/>
        <v>262</v>
      </c>
      <c r="C316" s="15">
        <f t="shared" si="26"/>
        <v>599.55052515275236</v>
      </c>
      <c r="D316" s="15">
        <f t="shared" si="27"/>
        <v>233.6309240531821</v>
      </c>
      <c r="E316" s="15">
        <f t="shared" si="28"/>
        <v>365.91960109957029</v>
      </c>
      <c r="F316" s="15">
        <f t="shared" si="29"/>
        <v>46360.265209536854</v>
      </c>
      <c r="G316" s="15">
        <f t="shared" si="25"/>
        <v>53639.734790463146</v>
      </c>
    </row>
    <row r="317" spans="2:7" ht="14.25" customHeight="1" x14ac:dyDescent="0.25">
      <c r="B317" s="19">
        <f t="shared" si="30"/>
        <v>263</v>
      </c>
      <c r="C317" s="15">
        <f t="shared" si="26"/>
        <v>599.55052515275236</v>
      </c>
      <c r="D317" s="15">
        <f t="shared" si="27"/>
        <v>231.80132604768426</v>
      </c>
      <c r="E317" s="15">
        <f t="shared" si="28"/>
        <v>367.7491991050681</v>
      </c>
      <c r="F317" s="15">
        <f t="shared" si="29"/>
        <v>45992.516010431784</v>
      </c>
      <c r="G317" s="15">
        <f t="shared" si="25"/>
        <v>54007.483989568216</v>
      </c>
    </row>
    <row r="318" spans="2:7" ht="14.25" customHeight="1" x14ac:dyDescent="0.25">
      <c r="B318" s="19">
        <f t="shared" si="30"/>
        <v>264</v>
      </c>
      <c r="C318" s="15">
        <f t="shared" si="26"/>
        <v>599.55052515275236</v>
      </c>
      <c r="D318" s="15">
        <f t="shared" si="27"/>
        <v>229.96258005215893</v>
      </c>
      <c r="E318" s="15">
        <f t="shared" si="28"/>
        <v>369.5879451005934</v>
      </c>
      <c r="F318" s="15">
        <f t="shared" si="29"/>
        <v>45622.928065331187</v>
      </c>
      <c r="G318" s="15">
        <f t="shared" si="25"/>
        <v>54377.071934668813</v>
      </c>
    </row>
    <row r="319" spans="2:7" ht="14.25" customHeight="1" x14ac:dyDescent="0.25">
      <c r="B319" s="19">
        <f t="shared" si="30"/>
        <v>265</v>
      </c>
      <c r="C319" s="15">
        <f t="shared" si="26"/>
        <v>599.55052515275236</v>
      </c>
      <c r="D319" s="15">
        <f t="shared" si="27"/>
        <v>228.11464032665594</v>
      </c>
      <c r="E319" s="15">
        <f t="shared" si="28"/>
        <v>371.43588482609641</v>
      </c>
      <c r="F319" s="15">
        <f t="shared" si="29"/>
        <v>45251.492180505091</v>
      </c>
      <c r="G319" s="15">
        <f t="shared" si="25"/>
        <v>54748.507819494909</v>
      </c>
    </row>
    <row r="320" spans="2:7" ht="14.25" customHeight="1" x14ac:dyDescent="0.25">
      <c r="B320" s="19">
        <f t="shared" si="30"/>
        <v>266</v>
      </c>
      <c r="C320" s="15">
        <f t="shared" si="26"/>
        <v>599.55052515275236</v>
      </c>
      <c r="D320" s="15">
        <f t="shared" si="27"/>
        <v>226.25746090252542</v>
      </c>
      <c r="E320" s="15">
        <f t="shared" si="28"/>
        <v>373.29306425022696</v>
      </c>
      <c r="F320" s="15">
        <f t="shared" si="29"/>
        <v>44878.199116254866</v>
      </c>
      <c r="G320" s="15">
        <f t="shared" si="25"/>
        <v>55121.800883745134</v>
      </c>
    </row>
    <row r="321" spans="2:7" ht="14.25" customHeight="1" x14ac:dyDescent="0.25">
      <c r="B321" s="19">
        <f t="shared" si="30"/>
        <v>267</v>
      </c>
      <c r="C321" s="15">
        <f t="shared" si="26"/>
        <v>599.55052515275236</v>
      </c>
      <c r="D321" s="15">
        <f t="shared" si="27"/>
        <v>224.39099558127432</v>
      </c>
      <c r="E321" s="15">
        <f t="shared" si="28"/>
        <v>375.15952957147806</v>
      </c>
      <c r="F321" s="15">
        <f t="shared" si="29"/>
        <v>44503.039586683386</v>
      </c>
      <c r="G321" s="15">
        <f t="shared" si="25"/>
        <v>55496.960413316614</v>
      </c>
    </row>
    <row r="322" spans="2:7" ht="14.25" customHeight="1" x14ac:dyDescent="0.25">
      <c r="B322" s="19">
        <f t="shared" si="30"/>
        <v>268</v>
      </c>
      <c r="C322" s="15">
        <f t="shared" si="26"/>
        <v>599.55052515275236</v>
      </c>
      <c r="D322" s="15">
        <f t="shared" si="27"/>
        <v>222.51519793341694</v>
      </c>
      <c r="E322" s="15">
        <f t="shared" si="28"/>
        <v>377.03532721933539</v>
      </c>
      <c r="F322" s="15">
        <f t="shared" si="29"/>
        <v>44126.004259464047</v>
      </c>
      <c r="G322" s="15">
        <f t="shared" si="25"/>
        <v>55873.995740535953</v>
      </c>
    </row>
    <row r="323" spans="2:7" ht="14.25" customHeight="1" x14ac:dyDescent="0.25">
      <c r="B323" s="19">
        <f t="shared" si="30"/>
        <v>269</v>
      </c>
      <c r="C323" s="15">
        <f t="shared" si="26"/>
        <v>599.55052515275236</v>
      </c>
      <c r="D323" s="15">
        <f t="shared" si="27"/>
        <v>220.63002129732024</v>
      </c>
      <c r="E323" s="15">
        <f t="shared" si="28"/>
        <v>378.92050385543212</v>
      </c>
      <c r="F323" s="15">
        <f t="shared" si="29"/>
        <v>43747.083755608612</v>
      </c>
      <c r="G323" s="15">
        <f t="shared" si="25"/>
        <v>56252.916244391388</v>
      </c>
    </row>
    <row r="324" spans="2:7" ht="14.25" customHeight="1" x14ac:dyDescent="0.25">
      <c r="B324" s="19">
        <f t="shared" si="30"/>
        <v>270</v>
      </c>
      <c r="C324" s="15">
        <f t="shared" si="26"/>
        <v>599.55052515275236</v>
      </c>
      <c r="D324" s="15">
        <f t="shared" si="27"/>
        <v>218.73541877804305</v>
      </c>
      <c r="E324" s="15">
        <f t="shared" si="28"/>
        <v>380.81510637470933</v>
      </c>
      <c r="F324" s="15">
        <f t="shared" si="29"/>
        <v>43366.268649233905</v>
      </c>
      <c r="G324" s="15">
        <f t="shared" si="25"/>
        <v>56633.731350766095</v>
      </c>
    </row>
    <row r="325" spans="2:7" ht="14.25" customHeight="1" x14ac:dyDescent="0.25">
      <c r="B325" s="19">
        <f t="shared" si="30"/>
        <v>271</v>
      </c>
      <c r="C325" s="15">
        <f t="shared" si="26"/>
        <v>599.55052515275236</v>
      </c>
      <c r="D325" s="15">
        <f t="shared" si="27"/>
        <v>216.8313432461695</v>
      </c>
      <c r="E325" s="15">
        <f t="shared" si="28"/>
        <v>382.71918190658289</v>
      </c>
      <c r="F325" s="15">
        <f t="shared" si="29"/>
        <v>42983.549467327321</v>
      </c>
      <c r="G325" s="15">
        <f t="shared" si="25"/>
        <v>57016.450532672679</v>
      </c>
    </row>
    <row r="326" spans="2:7" ht="14.25" customHeight="1" x14ac:dyDescent="0.25">
      <c r="B326" s="19">
        <f t="shared" si="30"/>
        <v>272</v>
      </c>
      <c r="C326" s="15">
        <f t="shared" si="26"/>
        <v>599.55052515275236</v>
      </c>
      <c r="D326" s="15">
        <f t="shared" si="27"/>
        <v>214.91774733663658</v>
      </c>
      <c r="E326" s="15">
        <f t="shared" si="28"/>
        <v>384.63277781611578</v>
      </c>
      <c r="F326" s="15">
        <f t="shared" si="29"/>
        <v>42598.916689511207</v>
      </c>
      <c r="G326" s="15">
        <f t="shared" si="25"/>
        <v>57401.083310488793</v>
      </c>
    </row>
    <row r="327" spans="2:7" ht="14.25" customHeight="1" x14ac:dyDescent="0.25">
      <c r="B327" s="19">
        <f t="shared" si="30"/>
        <v>273</v>
      </c>
      <c r="C327" s="15">
        <f t="shared" si="26"/>
        <v>599.55052515275236</v>
      </c>
      <c r="D327" s="15">
        <f t="shared" si="27"/>
        <v>212.99458344755601</v>
      </c>
      <c r="E327" s="15">
        <f t="shared" si="28"/>
        <v>386.55594170519635</v>
      </c>
      <c r="F327" s="15">
        <f t="shared" si="29"/>
        <v>42212.360747806008</v>
      </c>
      <c r="G327" s="15">
        <f t="shared" si="25"/>
        <v>57787.639252193992</v>
      </c>
    </row>
    <row r="328" spans="2:7" ht="14.25" customHeight="1" x14ac:dyDescent="0.25">
      <c r="B328" s="19">
        <f t="shared" si="30"/>
        <v>274</v>
      </c>
      <c r="C328" s="15">
        <f t="shared" si="26"/>
        <v>599.55052515275236</v>
      </c>
      <c r="D328" s="15">
        <f t="shared" si="27"/>
        <v>211.06180373903001</v>
      </c>
      <c r="E328" s="15">
        <f t="shared" si="28"/>
        <v>388.48872141372237</v>
      </c>
      <c r="F328" s="15">
        <f t="shared" si="29"/>
        <v>41823.872026392288</v>
      </c>
      <c r="G328" s="15">
        <f t="shared" si="25"/>
        <v>58176.127973607712</v>
      </c>
    </row>
    <row r="329" spans="2:7" ht="14.25" customHeight="1" x14ac:dyDescent="0.25">
      <c r="B329" s="19">
        <f t="shared" si="30"/>
        <v>275</v>
      </c>
      <c r="C329" s="15">
        <f t="shared" si="26"/>
        <v>599.55052515275236</v>
      </c>
      <c r="D329" s="15">
        <f t="shared" si="27"/>
        <v>209.11936013196143</v>
      </c>
      <c r="E329" s="15">
        <f t="shared" si="28"/>
        <v>390.4311650207909</v>
      </c>
      <c r="F329" s="15">
        <f t="shared" si="29"/>
        <v>41433.440861371499</v>
      </c>
      <c r="G329" s="15">
        <f t="shared" si="25"/>
        <v>58566.559138628501</v>
      </c>
    </row>
    <row r="330" spans="2:7" ht="14.25" customHeight="1" x14ac:dyDescent="0.25">
      <c r="B330" s="19">
        <f t="shared" si="30"/>
        <v>276</v>
      </c>
      <c r="C330" s="15">
        <f t="shared" si="26"/>
        <v>599.55052515275236</v>
      </c>
      <c r="D330" s="15">
        <f t="shared" si="27"/>
        <v>207.16720430685749</v>
      </c>
      <c r="E330" s="15">
        <f t="shared" si="28"/>
        <v>392.3833208458949</v>
      </c>
      <c r="F330" s="15">
        <f t="shared" si="29"/>
        <v>41041.057540525602</v>
      </c>
      <c r="G330" s="15">
        <f t="shared" si="25"/>
        <v>58958.942459474398</v>
      </c>
    </row>
    <row r="331" spans="2:7" ht="14.25" customHeight="1" x14ac:dyDescent="0.25">
      <c r="B331" s="19">
        <f t="shared" si="30"/>
        <v>277</v>
      </c>
      <c r="C331" s="15">
        <f t="shared" si="26"/>
        <v>599.55052515275236</v>
      </c>
      <c r="D331" s="15">
        <f t="shared" si="27"/>
        <v>205.205287702628</v>
      </c>
      <c r="E331" s="15">
        <f t="shared" si="28"/>
        <v>394.34523745012439</v>
      </c>
      <c r="F331" s="15">
        <f t="shared" si="29"/>
        <v>40646.712303075481</v>
      </c>
      <c r="G331" s="15">
        <f t="shared" si="25"/>
        <v>59353.287696924519</v>
      </c>
    </row>
    <row r="332" spans="2:7" ht="14.25" customHeight="1" x14ac:dyDescent="0.25">
      <c r="B332" s="19">
        <f t="shared" si="30"/>
        <v>278</v>
      </c>
      <c r="C332" s="15">
        <f t="shared" si="26"/>
        <v>599.55052515275236</v>
      </c>
      <c r="D332" s="15">
        <f t="shared" si="27"/>
        <v>203.23356151537737</v>
      </c>
      <c r="E332" s="15">
        <f t="shared" si="28"/>
        <v>396.31696363737501</v>
      </c>
      <c r="F332" s="15">
        <f t="shared" si="29"/>
        <v>40250.39533943811</v>
      </c>
      <c r="G332" s="15">
        <f t="shared" si="25"/>
        <v>59749.60466056189</v>
      </c>
    </row>
    <row r="333" spans="2:7" ht="14.25" customHeight="1" x14ac:dyDescent="0.25">
      <c r="B333" s="19">
        <f t="shared" si="30"/>
        <v>279</v>
      </c>
      <c r="C333" s="15">
        <f t="shared" si="26"/>
        <v>599.55052515275236</v>
      </c>
      <c r="D333" s="15">
        <f t="shared" si="27"/>
        <v>201.25197669719054</v>
      </c>
      <c r="E333" s="15">
        <f t="shared" si="28"/>
        <v>398.29854845556179</v>
      </c>
      <c r="F333" s="15">
        <f t="shared" si="29"/>
        <v>39852.096790982549</v>
      </c>
      <c r="G333" s="15">
        <f t="shared" si="25"/>
        <v>60147.903209017451</v>
      </c>
    </row>
    <row r="334" spans="2:7" ht="14.25" customHeight="1" x14ac:dyDescent="0.25">
      <c r="B334" s="19">
        <f t="shared" si="30"/>
        <v>280</v>
      </c>
      <c r="C334" s="15">
        <f t="shared" si="26"/>
        <v>599.55052515275236</v>
      </c>
      <c r="D334" s="15">
        <f t="shared" si="27"/>
        <v>199.26048395491273</v>
      </c>
      <c r="E334" s="15">
        <f t="shared" si="28"/>
        <v>400.29004119783963</v>
      </c>
      <c r="F334" s="15">
        <f t="shared" si="29"/>
        <v>39451.806749784708</v>
      </c>
      <c r="G334" s="15">
        <f t="shared" si="25"/>
        <v>60548.193250215292</v>
      </c>
    </row>
    <row r="335" spans="2:7" ht="14.25" customHeight="1" x14ac:dyDescent="0.25">
      <c r="B335" s="19">
        <f t="shared" si="30"/>
        <v>281</v>
      </c>
      <c r="C335" s="15">
        <f t="shared" si="26"/>
        <v>599.55052515275236</v>
      </c>
      <c r="D335" s="15">
        <f t="shared" si="27"/>
        <v>197.25903374892354</v>
      </c>
      <c r="E335" s="15">
        <f t="shared" si="28"/>
        <v>402.29149140382879</v>
      </c>
      <c r="F335" s="15">
        <f t="shared" si="29"/>
        <v>39049.515258380881</v>
      </c>
      <c r="G335" s="15">
        <f t="shared" si="25"/>
        <v>60950.484741619119</v>
      </c>
    </row>
    <row r="336" spans="2:7" ht="14.25" customHeight="1" x14ac:dyDescent="0.25">
      <c r="B336" s="19">
        <f t="shared" si="30"/>
        <v>282</v>
      </c>
      <c r="C336" s="15">
        <f t="shared" si="26"/>
        <v>599.55052515275236</v>
      </c>
      <c r="D336" s="15">
        <f t="shared" si="27"/>
        <v>195.24757629190438</v>
      </c>
      <c r="E336" s="15">
        <f t="shared" si="28"/>
        <v>404.30294886084801</v>
      </c>
      <c r="F336" s="15">
        <f t="shared" si="29"/>
        <v>38645.212309520037</v>
      </c>
      <c r="G336" s="15">
        <f t="shared" si="25"/>
        <v>61354.787690479963</v>
      </c>
    </row>
    <row r="337" spans="2:7" ht="14.25" customHeight="1" x14ac:dyDescent="0.25">
      <c r="B337" s="19">
        <f t="shared" si="30"/>
        <v>283</v>
      </c>
      <c r="C337" s="15">
        <f t="shared" si="26"/>
        <v>599.55052515275236</v>
      </c>
      <c r="D337" s="15">
        <f t="shared" si="27"/>
        <v>193.22606154760015</v>
      </c>
      <c r="E337" s="15">
        <f t="shared" si="28"/>
        <v>406.32446360515223</v>
      </c>
      <c r="F337" s="15">
        <f t="shared" si="29"/>
        <v>38238.887845914884</v>
      </c>
      <c r="G337" s="15">
        <f t="shared" si="25"/>
        <v>61761.112154085116</v>
      </c>
    </row>
    <row r="338" spans="2:7" ht="14.25" customHeight="1" x14ac:dyDescent="0.25">
      <c r="B338" s="19">
        <f t="shared" si="30"/>
        <v>284</v>
      </c>
      <c r="C338" s="15">
        <f t="shared" si="26"/>
        <v>599.55052515275236</v>
      </c>
      <c r="D338" s="15">
        <f t="shared" si="27"/>
        <v>191.19443922957441</v>
      </c>
      <c r="E338" s="15">
        <f t="shared" si="28"/>
        <v>408.35608592317794</v>
      </c>
      <c r="F338" s="15">
        <f t="shared" si="29"/>
        <v>37830.531759991703</v>
      </c>
      <c r="G338" s="15">
        <f t="shared" si="25"/>
        <v>62169.468240008297</v>
      </c>
    </row>
    <row r="339" spans="2:7" ht="14.25" customHeight="1" x14ac:dyDescent="0.25">
      <c r="B339" s="19">
        <f t="shared" si="30"/>
        <v>285</v>
      </c>
      <c r="C339" s="15">
        <f t="shared" si="26"/>
        <v>599.55052515275236</v>
      </c>
      <c r="D339" s="15">
        <f t="shared" si="27"/>
        <v>189.15265879995852</v>
      </c>
      <c r="E339" s="15">
        <f t="shared" si="28"/>
        <v>410.39786635279381</v>
      </c>
      <c r="F339" s="15">
        <f t="shared" si="29"/>
        <v>37420.133893638907</v>
      </c>
      <c r="G339" s="15">
        <f t="shared" si="25"/>
        <v>62579.866106361093</v>
      </c>
    </row>
    <row r="340" spans="2:7" ht="14.25" customHeight="1" x14ac:dyDescent="0.25">
      <c r="B340" s="19">
        <f t="shared" si="30"/>
        <v>286</v>
      </c>
      <c r="C340" s="15">
        <f t="shared" si="26"/>
        <v>599.55052515275236</v>
      </c>
      <c r="D340" s="15">
        <f t="shared" si="27"/>
        <v>187.10066946819452</v>
      </c>
      <c r="E340" s="15">
        <f t="shared" si="28"/>
        <v>412.44985568455786</v>
      </c>
      <c r="F340" s="15">
        <f t="shared" si="29"/>
        <v>37007.68403795435</v>
      </c>
      <c r="G340" s="15">
        <f t="shared" si="25"/>
        <v>62992.31596204565</v>
      </c>
    </row>
    <row r="341" spans="2:7" ht="14.25" customHeight="1" x14ac:dyDescent="0.25">
      <c r="B341" s="19">
        <f t="shared" si="30"/>
        <v>287</v>
      </c>
      <c r="C341" s="15">
        <f t="shared" si="26"/>
        <v>599.55052515275236</v>
      </c>
      <c r="D341" s="15">
        <f t="shared" si="27"/>
        <v>185.03842018977173</v>
      </c>
      <c r="E341" s="15">
        <f t="shared" si="28"/>
        <v>414.51210496298063</v>
      </c>
      <c r="F341" s="15">
        <f t="shared" si="29"/>
        <v>36593.171932991369</v>
      </c>
      <c r="G341" s="15">
        <f t="shared" si="25"/>
        <v>63406.828067008631</v>
      </c>
    </row>
    <row r="342" spans="2:7" ht="14.25" customHeight="1" x14ac:dyDescent="0.25">
      <c r="B342" s="19">
        <f t="shared" si="30"/>
        <v>288</v>
      </c>
      <c r="C342" s="15">
        <f t="shared" si="26"/>
        <v>599.55052515275236</v>
      </c>
      <c r="D342" s="15">
        <f t="shared" si="27"/>
        <v>182.96585966495684</v>
      </c>
      <c r="E342" s="15">
        <f t="shared" si="28"/>
        <v>416.58466548779552</v>
      </c>
      <c r="F342" s="15">
        <f t="shared" si="29"/>
        <v>36176.587267503572</v>
      </c>
      <c r="G342" s="15">
        <f t="shared" si="25"/>
        <v>63823.412732496428</v>
      </c>
    </row>
    <row r="343" spans="2:7" ht="14.25" customHeight="1" x14ac:dyDescent="0.25">
      <c r="B343" s="19">
        <f t="shared" si="30"/>
        <v>289</v>
      </c>
      <c r="C343" s="15">
        <f t="shared" si="26"/>
        <v>599.55052515275236</v>
      </c>
      <c r="D343" s="15">
        <f t="shared" si="27"/>
        <v>180.88293633751786</v>
      </c>
      <c r="E343" s="15">
        <f t="shared" si="28"/>
        <v>418.66758881523447</v>
      </c>
      <c r="F343" s="15">
        <f t="shared" si="29"/>
        <v>35757.91967868834</v>
      </c>
      <c r="G343" s="15">
        <f t="shared" si="25"/>
        <v>64242.08032131166</v>
      </c>
    </row>
    <row r="344" spans="2:7" ht="14.25" customHeight="1" x14ac:dyDescent="0.25">
      <c r="B344" s="19">
        <f t="shared" si="30"/>
        <v>290</v>
      </c>
      <c r="C344" s="15">
        <f t="shared" si="26"/>
        <v>599.55052515275236</v>
      </c>
      <c r="D344" s="15">
        <f t="shared" si="27"/>
        <v>178.78959839344168</v>
      </c>
      <c r="E344" s="15">
        <f t="shared" si="28"/>
        <v>420.76092675931068</v>
      </c>
      <c r="F344" s="15">
        <f t="shared" si="29"/>
        <v>35337.158751929033</v>
      </c>
      <c r="G344" s="15">
        <f t="shared" si="25"/>
        <v>64662.841248070967</v>
      </c>
    </row>
    <row r="345" spans="2:7" ht="14.25" customHeight="1" x14ac:dyDescent="0.25">
      <c r="B345" s="19">
        <f t="shared" si="30"/>
        <v>291</v>
      </c>
      <c r="C345" s="15">
        <f t="shared" si="26"/>
        <v>599.55052515275236</v>
      </c>
      <c r="D345" s="15">
        <f t="shared" si="27"/>
        <v>176.68579375964518</v>
      </c>
      <c r="E345" s="15">
        <f t="shared" si="28"/>
        <v>422.86473139310715</v>
      </c>
      <c r="F345" s="15">
        <f t="shared" si="29"/>
        <v>34914.294020535926</v>
      </c>
      <c r="G345" s="15">
        <f t="shared" si="25"/>
        <v>65085.705979464074</v>
      </c>
    </row>
    <row r="346" spans="2:7" ht="14.25" customHeight="1" x14ac:dyDescent="0.25">
      <c r="B346" s="19">
        <f t="shared" si="30"/>
        <v>292</v>
      </c>
      <c r="C346" s="15">
        <f t="shared" si="26"/>
        <v>599.55052515275236</v>
      </c>
      <c r="D346" s="15">
        <f t="shared" si="27"/>
        <v>174.57147010267963</v>
      </c>
      <c r="E346" s="15">
        <f t="shared" si="28"/>
        <v>424.9790550500727</v>
      </c>
      <c r="F346" s="15">
        <f t="shared" si="29"/>
        <v>34489.314965485857</v>
      </c>
      <c r="G346" s="15">
        <f t="shared" si="25"/>
        <v>65510.685034514143</v>
      </c>
    </row>
    <row r="347" spans="2:7" ht="14.25" customHeight="1" x14ac:dyDescent="0.25">
      <c r="B347" s="19">
        <f t="shared" si="30"/>
        <v>293</v>
      </c>
      <c r="C347" s="15">
        <f t="shared" si="26"/>
        <v>599.55052515275236</v>
      </c>
      <c r="D347" s="15">
        <f t="shared" si="27"/>
        <v>172.44657482742926</v>
      </c>
      <c r="E347" s="15">
        <f t="shared" si="28"/>
        <v>427.10395032532313</v>
      </c>
      <c r="F347" s="15">
        <f t="shared" si="29"/>
        <v>34062.211015160537</v>
      </c>
      <c r="G347" s="15">
        <f t="shared" si="25"/>
        <v>65937.788984839455</v>
      </c>
    </row>
    <row r="348" spans="2:7" ht="14.25" customHeight="1" x14ac:dyDescent="0.25">
      <c r="B348" s="19">
        <f t="shared" si="30"/>
        <v>294</v>
      </c>
      <c r="C348" s="15">
        <f t="shared" si="26"/>
        <v>599.55052515275236</v>
      </c>
      <c r="D348" s="15">
        <f t="shared" si="27"/>
        <v>170.31105507580267</v>
      </c>
      <c r="E348" s="15">
        <f t="shared" si="28"/>
        <v>429.23947007694971</v>
      </c>
      <c r="F348" s="15">
        <f t="shared" si="29"/>
        <v>33632.971545083587</v>
      </c>
      <c r="G348" s="15">
        <f t="shared" si="25"/>
        <v>66367.028454916406</v>
      </c>
    </row>
    <row r="349" spans="2:7" ht="14.25" customHeight="1" x14ac:dyDescent="0.25">
      <c r="B349" s="19">
        <f t="shared" si="30"/>
        <v>295</v>
      </c>
      <c r="C349" s="15">
        <f t="shared" si="26"/>
        <v>599.55052515275236</v>
      </c>
      <c r="D349" s="15">
        <f t="shared" si="27"/>
        <v>168.16485772541793</v>
      </c>
      <c r="E349" s="15">
        <f t="shared" si="28"/>
        <v>431.3856674273344</v>
      </c>
      <c r="F349" s="15">
        <f t="shared" si="29"/>
        <v>33201.585877656253</v>
      </c>
      <c r="G349" s="15">
        <f t="shared" si="25"/>
        <v>66798.414122343747</v>
      </c>
    </row>
    <row r="350" spans="2:7" ht="14.25" customHeight="1" x14ac:dyDescent="0.25">
      <c r="B350" s="19">
        <f t="shared" si="30"/>
        <v>296</v>
      </c>
      <c r="C350" s="15">
        <f t="shared" si="26"/>
        <v>599.55052515275236</v>
      </c>
      <c r="D350" s="15">
        <f t="shared" si="27"/>
        <v>166.00792938828127</v>
      </c>
      <c r="E350" s="15">
        <f t="shared" si="28"/>
        <v>433.54259576447112</v>
      </c>
      <c r="F350" s="15">
        <f t="shared" si="29"/>
        <v>32768.043281891783</v>
      </c>
      <c r="G350" s="15">
        <f t="shared" si="25"/>
        <v>67231.956718108209</v>
      </c>
    </row>
    <row r="351" spans="2:7" ht="14.25" customHeight="1" x14ac:dyDescent="0.25">
      <c r="B351" s="19">
        <f t="shared" si="30"/>
        <v>297</v>
      </c>
      <c r="C351" s="15">
        <f t="shared" si="26"/>
        <v>599.55052515275236</v>
      </c>
      <c r="D351" s="15">
        <f t="shared" si="27"/>
        <v>163.84021640945892</v>
      </c>
      <c r="E351" s="15">
        <f t="shared" si="28"/>
        <v>435.71030874329347</v>
      </c>
      <c r="F351" s="15">
        <f t="shared" si="29"/>
        <v>32332.332973148488</v>
      </c>
      <c r="G351" s="15">
        <f t="shared" si="25"/>
        <v>67667.667026851515</v>
      </c>
    </row>
    <row r="352" spans="2:7" ht="14.25" customHeight="1" x14ac:dyDescent="0.25">
      <c r="B352" s="19">
        <f t="shared" si="30"/>
        <v>298</v>
      </c>
      <c r="C352" s="15">
        <f t="shared" si="26"/>
        <v>599.55052515275236</v>
      </c>
      <c r="D352" s="15">
        <f t="shared" si="27"/>
        <v>161.66166486574244</v>
      </c>
      <c r="E352" s="15">
        <f t="shared" si="28"/>
        <v>437.88886028700995</v>
      </c>
      <c r="F352" s="15">
        <f t="shared" si="29"/>
        <v>31894.444112861478</v>
      </c>
      <c r="G352" s="15">
        <f t="shared" si="25"/>
        <v>68105.555887138529</v>
      </c>
    </row>
    <row r="353" spans="2:7" ht="14.25" customHeight="1" x14ac:dyDescent="0.25">
      <c r="B353" s="19">
        <f t="shared" si="30"/>
        <v>299</v>
      </c>
      <c r="C353" s="15">
        <f t="shared" si="26"/>
        <v>599.55052515275236</v>
      </c>
      <c r="D353" s="15">
        <f t="shared" si="27"/>
        <v>159.47222056430738</v>
      </c>
      <c r="E353" s="15">
        <f t="shared" si="28"/>
        <v>440.07830458844501</v>
      </c>
      <c r="F353" s="15">
        <f t="shared" si="29"/>
        <v>31454.365808273033</v>
      </c>
      <c r="G353" s="15">
        <f t="shared" si="25"/>
        <v>68545.634191726975</v>
      </c>
    </row>
    <row r="354" spans="2:7" ht="14.25" customHeight="1" x14ac:dyDescent="0.25">
      <c r="B354" s="19">
        <f t="shared" si="30"/>
        <v>300</v>
      </c>
      <c r="C354" s="15">
        <f t="shared" si="26"/>
        <v>599.55052515275236</v>
      </c>
      <c r="D354" s="15">
        <f t="shared" si="27"/>
        <v>157.27182904136515</v>
      </c>
      <c r="E354" s="15">
        <f t="shared" si="28"/>
        <v>442.27869611138721</v>
      </c>
      <c r="F354" s="15">
        <f t="shared" si="29"/>
        <v>31012.087112161644</v>
      </c>
      <c r="G354" s="15">
        <f t="shared" si="25"/>
        <v>68987.912887838349</v>
      </c>
    </row>
    <row r="355" spans="2:7" ht="14.25" customHeight="1" x14ac:dyDescent="0.25">
      <c r="B355" s="19">
        <f t="shared" si="30"/>
        <v>301</v>
      </c>
      <c r="C355" s="15">
        <f t="shared" si="26"/>
        <v>599.55052515275236</v>
      </c>
      <c r="D355" s="15">
        <f t="shared" si="27"/>
        <v>155.0604355608082</v>
      </c>
      <c r="E355" s="15">
        <f t="shared" si="28"/>
        <v>444.49008959194418</v>
      </c>
      <c r="F355" s="15">
        <f t="shared" si="29"/>
        <v>30567.597022569698</v>
      </c>
      <c r="G355" s="15">
        <f t="shared" si="25"/>
        <v>69432.402977430305</v>
      </c>
    </row>
    <row r="356" spans="2:7" ht="14.25" customHeight="1" x14ac:dyDescent="0.25">
      <c r="B356" s="19">
        <f t="shared" si="30"/>
        <v>302</v>
      </c>
      <c r="C356" s="15">
        <f t="shared" si="26"/>
        <v>599.55052515275236</v>
      </c>
      <c r="D356" s="15">
        <f t="shared" si="27"/>
        <v>152.83798511284849</v>
      </c>
      <c r="E356" s="15">
        <f t="shared" si="28"/>
        <v>446.71254003990384</v>
      </c>
      <c r="F356" s="15">
        <f t="shared" si="29"/>
        <v>30120.884482529793</v>
      </c>
      <c r="G356" s="15">
        <f t="shared" si="25"/>
        <v>69879.1155174702</v>
      </c>
    </row>
    <row r="357" spans="2:7" ht="14.25" customHeight="1" x14ac:dyDescent="0.25">
      <c r="B357" s="19">
        <f t="shared" si="30"/>
        <v>303</v>
      </c>
      <c r="C357" s="15">
        <f t="shared" si="26"/>
        <v>599.55052515275236</v>
      </c>
      <c r="D357" s="15">
        <f t="shared" si="27"/>
        <v>150.60442241264897</v>
      </c>
      <c r="E357" s="15">
        <f t="shared" si="28"/>
        <v>448.94610274010336</v>
      </c>
      <c r="F357" s="15">
        <f t="shared" si="29"/>
        <v>29671.938379789688</v>
      </c>
      <c r="G357" s="15">
        <f t="shared" si="25"/>
        <v>70328.061620210312</v>
      </c>
    </row>
    <row r="358" spans="2:7" ht="14.25" customHeight="1" x14ac:dyDescent="0.25">
      <c r="B358" s="19">
        <f t="shared" si="30"/>
        <v>304</v>
      </c>
      <c r="C358" s="15">
        <f t="shared" si="26"/>
        <v>599.55052515275236</v>
      </c>
      <c r="D358" s="15">
        <f t="shared" si="27"/>
        <v>148.35969189894843</v>
      </c>
      <c r="E358" s="15">
        <f t="shared" si="28"/>
        <v>451.19083325380393</v>
      </c>
      <c r="F358" s="15">
        <f t="shared" si="29"/>
        <v>29220.747546535884</v>
      </c>
      <c r="G358" s="15">
        <f t="shared" si="25"/>
        <v>70779.252453464112</v>
      </c>
    </row>
    <row r="359" spans="2:7" ht="14.25" customHeight="1" x14ac:dyDescent="0.25">
      <c r="B359" s="19">
        <f t="shared" si="30"/>
        <v>305</v>
      </c>
      <c r="C359" s="15">
        <f t="shared" si="26"/>
        <v>599.55052515275236</v>
      </c>
      <c r="D359" s="15">
        <f t="shared" si="27"/>
        <v>146.10373773267941</v>
      </c>
      <c r="E359" s="15">
        <f t="shared" si="28"/>
        <v>453.44678742007295</v>
      </c>
      <c r="F359" s="15">
        <f t="shared" si="29"/>
        <v>28767.300759115809</v>
      </c>
      <c r="G359" s="15">
        <f t="shared" si="25"/>
        <v>71232.699240884191</v>
      </c>
    </row>
    <row r="360" spans="2:7" ht="14.25" customHeight="1" x14ac:dyDescent="0.25">
      <c r="B360" s="19">
        <f t="shared" si="30"/>
        <v>306</v>
      </c>
      <c r="C360" s="15">
        <f t="shared" si="26"/>
        <v>599.55052515275236</v>
      </c>
      <c r="D360" s="15">
        <f t="shared" si="27"/>
        <v>143.83650379557903</v>
      </c>
      <c r="E360" s="15">
        <f t="shared" si="28"/>
        <v>455.71402135717335</v>
      </c>
      <c r="F360" s="15">
        <f t="shared" si="29"/>
        <v>28311.586737758636</v>
      </c>
      <c r="G360" s="15">
        <f t="shared" si="25"/>
        <v>71688.41326224136</v>
      </c>
    </row>
    <row r="361" spans="2:7" ht="14.25" customHeight="1" x14ac:dyDescent="0.25">
      <c r="B361" s="19">
        <f t="shared" si="30"/>
        <v>307</v>
      </c>
      <c r="C361" s="15">
        <f t="shared" si="26"/>
        <v>599.55052515275236</v>
      </c>
      <c r="D361" s="15">
        <f t="shared" si="27"/>
        <v>141.55793368879318</v>
      </c>
      <c r="E361" s="15">
        <f t="shared" si="28"/>
        <v>457.99259146395917</v>
      </c>
      <c r="F361" s="15">
        <f t="shared" si="29"/>
        <v>27853.594146294676</v>
      </c>
      <c r="G361" s="15">
        <f t="shared" si="25"/>
        <v>72146.405853705321</v>
      </c>
    </row>
    <row r="362" spans="2:7" ht="14.25" customHeight="1" x14ac:dyDescent="0.25">
      <c r="B362" s="19">
        <f t="shared" si="30"/>
        <v>308</v>
      </c>
      <c r="C362" s="15">
        <f t="shared" si="26"/>
        <v>599.55052515275236</v>
      </c>
      <c r="D362" s="15">
        <f t="shared" si="27"/>
        <v>139.26797073147335</v>
      </c>
      <c r="E362" s="15">
        <f t="shared" si="28"/>
        <v>460.28255442127897</v>
      </c>
      <c r="F362" s="15">
        <f t="shared" si="29"/>
        <v>27393.311591873397</v>
      </c>
      <c r="G362" s="15">
        <f t="shared" si="25"/>
        <v>72606.688408126603</v>
      </c>
    </row>
    <row r="363" spans="2:7" ht="14.25" customHeight="1" x14ac:dyDescent="0.25">
      <c r="B363" s="19">
        <f t="shared" si="30"/>
        <v>309</v>
      </c>
      <c r="C363" s="15">
        <f t="shared" si="26"/>
        <v>599.55052515275236</v>
      </c>
      <c r="D363" s="15">
        <f t="shared" si="27"/>
        <v>136.96655795936698</v>
      </c>
      <c r="E363" s="15">
        <f t="shared" si="28"/>
        <v>462.58396719338538</v>
      </c>
      <c r="F363" s="15">
        <f t="shared" si="29"/>
        <v>26930.72762468001</v>
      </c>
      <c r="G363" s="15">
        <f t="shared" si="25"/>
        <v>73069.272375319997</v>
      </c>
    </row>
    <row r="364" spans="2:7" ht="14.25" customHeight="1" x14ac:dyDescent="0.25">
      <c r="B364" s="19">
        <f t="shared" si="30"/>
        <v>310</v>
      </c>
      <c r="C364" s="15">
        <f t="shared" si="26"/>
        <v>599.55052515275236</v>
      </c>
      <c r="D364" s="15">
        <f t="shared" si="27"/>
        <v>134.65363812340004</v>
      </c>
      <c r="E364" s="15">
        <f t="shared" si="28"/>
        <v>464.89688702935234</v>
      </c>
      <c r="F364" s="15">
        <f t="shared" si="29"/>
        <v>26465.830737650656</v>
      </c>
      <c r="G364" s="15">
        <f t="shared" si="25"/>
        <v>73534.169262349344</v>
      </c>
    </row>
    <row r="365" spans="2:7" ht="14.25" customHeight="1" x14ac:dyDescent="0.25">
      <c r="B365" s="19">
        <f t="shared" si="30"/>
        <v>311</v>
      </c>
      <c r="C365" s="15">
        <f t="shared" si="26"/>
        <v>599.55052515275236</v>
      </c>
      <c r="D365" s="15">
        <f t="shared" si="27"/>
        <v>132.32915368825329</v>
      </c>
      <c r="E365" s="15">
        <f t="shared" si="28"/>
        <v>467.22137146449904</v>
      </c>
      <c r="F365" s="15">
        <f t="shared" si="29"/>
        <v>25998.609366186156</v>
      </c>
      <c r="G365" s="15">
        <f t="shared" si="25"/>
        <v>74001.390633813848</v>
      </c>
    </row>
    <row r="366" spans="2:7" ht="14.25" customHeight="1" x14ac:dyDescent="0.25">
      <c r="B366" s="19">
        <f t="shared" si="30"/>
        <v>312</v>
      </c>
      <c r="C366" s="15">
        <f t="shared" si="26"/>
        <v>599.55052515275236</v>
      </c>
      <c r="D366" s="15">
        <f t="shared" si="27"/>
        <v>129.99304683093078</v>
      </c>
      <c r="E366" s="15">
        <f t="shared" si="28"/>
        <v>469.55747832182158</v>
      </c>
      <c r="F366" s="15">
        <f t="shared" si="29"/>
        <v>25529.051887864334</v>
      </c>
      <c r="G366" s="15">
        <f t="shared" si="25"/>
        <v>74470.948112135666</v>
      </c>
    </row>
    <row r="367" spans="2:7" ht="14.25" customHeight="1" x14ac:dyDescent="0.25">
      <c r="B367" s="19">
        <f t="shared" si="30"/>
        <v>313</v>
      </c>
      <c r="C367" s="15">
        <f t="shared" si="26"/>
        <v>599.55052515275236</v>
      </c>
      <c r="D367" s="15">
        <f t="shared" si="27"/>
        <v>127.64525943932166</v>
      </c>
      <c r="E367" s="15">
        <f t="shared" si="28"/>
        <v>471.90526571343071</v>
      </c>
      <c r="F367" s="15">
        <f t="shared" si="29"/>
        <v>25057.146622150904</v>
      </c>
      <c r="G367" s="15">
        <f t="shared" si="25"/>
        <v>74942.853377849096</v>
      </c>
    </row>
    <row r="368" spans="2:7" ht="14.25" customHeight="1" x14ac:dyDescent="0.25">
      <c r="B368" s="19">
        <f t="shared" si="30"/>
        <v>314</v>
      </c>
      <c r="C368" s="15">
        <f t="shared" si="26"/>
        <v>599.55052515275236</v>
      </c>
      <c r="D368" s="15">
        <f t="shared" si="27"/>
        <v>125.28573311075451</v>
      </c>
      <c r="E368" s="15">
        <f t="shared" si="28"/>
        <v>474.26479204199785</v>
      </c>
      <c r="F368" s="15">
        <f t="shared" si="29"/>
        <v>24582.881830108905</v>
      </c>
      <c r="G368" s="15">
        <f t="shared" si="25"/>
        <v>75417.118169891095</v>
      </c>
    </row>
    <row r="369" spans="2:7" ht="14.25" customHeight="1" x14ac:dyDescent="0.25">
      <c r="B369" s="19">
        <f t="shared" si="30"/>
        <v>315</v>
      </c>
      <c r="C369" s="15">
        <f t="shared" si="26"/>
        <v>599.55052515275236</v>
      </c>
      <c r="D369" s="15">
        <f t="shared" si="27"/>
        <v>122.91440915054453</v>
      </c>
      <c r="E369" s="15">
        <f t="shared" si="28"/>
        <v>476.63611600220781</v>
      </c>
      <c r="F369" s="15">
        <f t="shared" si="29"/>
        <v>24106.245714106699</v>
      </c>
      <c r="G369" s="15">
        <f t="shared" si="25"/>
        <v>75893.754285893301</v>
      </c>
    </row>
    <row r="370" spans="2:7" ht="14.25" customHeight="1" x14ac:dyDescent="0.25">
      <c r="B370" s="19">
        <f t="shared" si="30"/>
        <v>316</v>
      </c>
      <c r="C370" s="15">
        <f t="shared" si="26"/>
        <v>599.55052515275236</v>
      </c>
      <c r="D370" s="15">
        <f t="shared" si="27"/>
        <v>120.53122857053349</v>
      </c>
      <c r="E370" s="15">
        <f t="shared" si="28"/>
        <v>479.01929658221889</v>
      </c>
      <c r="F370" s="15">
        <f t="shared" si="29"/>
        <v>23627.226417524478</v>
      </c>
      <c r="G370" s="15">
        <f t="shared" si="25"/>
        <v>76372.773582475522</v>
      </c>
    </row>
    <row r="371" spans="2:7" ht="14.25" customHeight="1" x14ac:dyDescent="0.25">
      <c r="B371" s="19">
        <f t="shared" si="30"/>
        <v>317</v>
      </c>
      <c r="C371" s="15">
        <f t="shared" si="26"/>
        <v>599.55052515275236</v>
      </c>
      <c r="D371" s="15">
        <f t="shared" si="27"/>
        <v>118.13613208762239</v>
      </c>
      <c r="E371" s="15">
        <f t="shared" si="28"/>
        <v>481.41439306512996</v>
      </c>
      <c r="F371" s="15">
        <f t="shared" si="29"/>
        <v>23145.812024459348</v>
      </c>
      <c r="G371" s="15">
        <f t="shared" si="25"/>
        <v>76854.187975540655</v>
      </c>
    </row>
    <row r="372" spans="2:7" ht="14.25" customHeight="1" x14ac:dyDescent="0.25">
      <c r="B372" s="19">
        <f t="shared" si="30"/>
        <v>318</v>
      </c>
      <c r="C372" s="15">
        <f t="shared" si="26"/>
        <v>599.55052515275236</v>
      </c>
      <c r="D372" s="15">
        <f t="shared" si="27"/>
        <v>115.72906012229674</v>
      </c>
      <c r="E372" s="15">
        <f t="shared" si="28"/>
        <v>483.82146503045561</v>
      </c>
      <c r="F372" s="15">
        <f t="shared" si="29"/>
        <v>22661.990559428894</v>
      </c>
      <c r="G372" s="15">
        <f t="shared" si="25"/>
        <v>77338.009440571099</v>
      </c>
    </row>
    <row r="373" spans="2:7" ht="14.25" customHeight="1" x14ac:dyDescent="0.25">
      <c r="B373" s="19">
        <f t="shared" si="30"/>
        <v>319</v>
      </c>
      <c r="C373" s="15">
        <f t="shared" si="26"/>
        <v>599.55052515275236</v>
      </c>
      <c r="D373" s="15">
        <f t="shared" si="27"/>
        <v>113.30995279714448</v>
      </c>
      <c r="E373" s="15">
        <f t="shared" si="28"/>
        <v>486.24057235560787</v>
      </c>
      <c r="F373" s="15">
        <f t="shared" si="29"/>
        <v>22175.749987073286</v>
      </c>
      <c r="G373" s="15">
        <f t="shared" si="25"/>
        <v>77824.250012926714</v>
      </c>
    </row>
    <row r="374" spans="2:7" ht="14.25" customHeight="1" x14ac:dyDescent="0.25">
      <c r="B374" s="19">
        <f t="shared" si="30"/>
        <v>320</v>
      </c>
      <c r="C374" s="15">
        <f t="shared" si="26"/>
        <v>599.55052515275236</v>
      </c>
      <c r="D374" s="15">
        <f t="shared" si="27"/>
        <v>110.87874993536643</v>
      </c>
      <c r="E374" s="15">
        <f t="shared" si="28"/>
        <v>488.67177521738591</v>
      </c>
      <c r="F374" s="15">
        <f t="shared" si="29"/>
        <v>21687.0782118559</v>
      </c>
      <c r="G374" s="15">
        <f t="shared" si="25"/>
        <v>78312.9217881441</v>
      </c>
    </row>
    <row r="375" spans="2:7" ht="14.25" customHeight="1" x14ac:dyDescent="0.25">
      <c r="B375" s="19">
        <f t="shared" si="30"/>
        <v>321</v>
      </c>
      <c r="C375" s="15">
        <f t="shared" si="26"/>
        <v>599.55052515275236</v>
      </c>
      <c r="D375" s="15">
        <f t="shared" si="27"/>
        <v>108.4353910592795</v>
      </c>
      <c r="E375" s="15">
        <f t="shared" si="28"/>
        <v>491.11513409347288</v>
      </c>
      <c r="F375" s="15">
        <f t="shared" si="29"/>
        <v>21195.963077762426</v>
      </c>
      <c r="G375" s="15">
        <f t="shared" ref="G375:G414" si="31">+$E$8-F375</f>
        <v>78804.036922237574</v>
      </c>
    </row>
    <row r="376" spans="2:7" ht="14.25" customHeight="1" x14ac:dyDescent="0.25">
      <c r="B376" s="19">
        <f t="shared" si="30"/>
        <v>322</v>
      </c>
      <c r="C376" s="15">
        <f t="shared" ref="C376:C414" si="32">IF(F375&lt;0.01,0,$E$11)</f>
        <v>599.55052515275236</v>
      </c>
      <c r="D376" s="15">
        <f t="shared" ref="D376:D414" si="33">IF(F375&lt;0,0,(F375*$E$10/12))</f>
        <v>105.97981538881213</v>
      </c>
      <c r="E376" s="15">
        <f t="shared" ref="E376:E414" si="34">C376-D376</f>
        <v>493.57070976394021</v>
      </c>
      <c r="F376" s="15">
        <f t="shared" ref="F376:F414" si="35">F375-E376</f>
        <v>20702.392367998487</v>
      </c>
      <c r="G376" s="15">
        <f t="shared" si="31"/>
        <v>79297.607632001513</v>
      </c>
    </row>
    <row r="377" spans="2:7" ht="14.25" customHeight="1" x14ac:dyDescent="0.25">
      <c r="B377" s="19">
        <f t="shared" ref="B377:B414" si="36">+B376+1</f>
        <v>323</v>
      </c>
      <c r="C377" s="15">
        <f t="shared" si="32"/>
        <v>599.55052515275236</v>
      </c>
      <c r="D377" s="15">
        <f t="shared" si="33"/>
        <v>103.51196183999242</v>
      </c>
      <c r="E377" s="15">
        <f t="shared" si="34"/>
        <v>496.03856331275995</v>
      </c>
      <c r="F377" s="15">
        <f t="shared" si="35"/>
        <v>20206.353804685728</v>
      </c>
      <c r="G377" s="15">
        <f t="shared" si="31"/>
        <v>79793.646195314272</v>
      </c>
    </row>
    <row r="378" spans="2:7" ht="14.25" customHeight="1" x14ac:dyDescent="0.25">
      <c r="B378" s="19">
        <f t="shared" si="36"/>
        <v>324</v>
      </c>
      <c r="C378" s="15">
        <f t="shared" si="32"/>
        <v>599.55052515275236</v>
      </c>
      <c r="D378" s="15">
        <f t="shared" si="33"/>
        <v>101.03176902342864</v>
      </c>
      <c r="E378" s="15">
        <f t="shared" si="34"/>
        <v>498.51875612932372</v>
      </c>
      <c r="F378" s="15">
        <f t="shared" si="35"/>
        <v>19707.835048556404</v>
      </c>
      <c r="G378" s="15">
        <f t="shared" si="31"/>
        <v>80292.164951443599</v>
      </c>
    </row>
    <row r="379" spans="2:7" ht="14.25" customHeight="1" x14ac:dyDescent="0.25">
      <c r="B379" s="19">
        <f t="shared" si="36"/>
        <v>325</v>
      </c>
      <c r="C379" s="15">
        <f t="shared" si="32"/>
        <v>599.55052515275236</v>
      </c>
      <c r="D379" s="15">
        <f t="shared" si="33"/>
        <v>98.539175242782008</v>
      </c>
      <c r="E379" s="15">
        <f t="shared" si="34"/>
        <v>501.01134990997036</v>
      </c>
      <c r="F379" s="15">
        <f t="shared" si="35"/>
        <v>19206.823698646433</v>
      </c>
      <c r="G379" s="15">
        <f t="shared" si="31"/>
        <v>80793.176301353567</v>
      </c>
    </row>
    <row r="380" spans="2:7" ht="14.25" customHeight="1" x14ac:dyDescent="0.25">
      <c r="B380" s="19">
        <f t="shared" si="36"/>
        <v>326</v>
      </c>
      <c r="C380" s="15">
        <f t="shared" si="32"/>
        <v>599.55052515275236</v>
      </c>
      <c r="D380" s="15">
        <f t="shared" si="33"/>
        <v>96.034118493232157</v>
      </c>
      <c r="E380" s="15">
        <f t="shared" si="34"/>
        <v>503.51640665952021</v>
      </c>
      <c r="F380" s="15">
        <f t="shared" si="35"/>
        <v>18703.307291986912</v>
      </c>
      <c r="G380" s="15">
        <f t="shared" si="31"/>
        <v>81296.692708013084</v>
      </c>
    </row>
    <row r="381" spans="2:7" ht="14.25" customHeight="1" x14ac:dyDescent="0.25">
      <c r="B381" s="19">
        <f t="shared" si="36"/>
        <v>327</v>
      </c>
      <c r="C381" s="15">
        <f t="shared" si="32"/>
        <v>599.55052515275236</v>
      </c>
      <c r="D381" s="15">
        <f t="shared" si="33"/>
        <v>93.516536459934557</v>
      </c>
      <c r="E381" s="15">
        <f t="shared" si="34"/>
        <v>506.03398869281779</v>
      </c>
      <c r="F381" s="15">
        <f t="shared" si="35"/>
        <v>18197.273303294092</v>
      </c>
      <c r="G381" s="15">
        <f t="shared" si="31"/>
        <v>81802.726696705911</v>
      </c>
    </row>
    <row r="382" spans="2:7" ht="14.25" customHeight="1" x14ac:dyDescent="0.25">
      <c r="B382" s="19">
        <f t="shared" si="36"/>
        <v>328</v>
      </c>
      <c r="C382" s="15">
        <f t="shared" si="32"/>
        <v>599.55052515275236</v>
      </c>
      <c r="D382" s="15">
        <f t="shared" si="33"/>
        <v>90.986366516470454</v>
      </c>
      <c r="E382" s="15">
        <f t="shared" si="34"/>
        <v>508.56415863628189</v>
      </c>
      <c r="F382" s="15">
        <f t="shared" si="35"/>
        <v>17688.709144657809</v>
      </c>
      <c r="G382" s="15">
        <f t="shared" si="31"/>
        <v>82311.290855342188</v>
      </c>
    </row>
    <row r="383" spans="2:7" ht="14.25" customHeight="1" x14ac:dyDescent="0.25">
      <c r="B383" s="19">
        <f t="shared" si="36"/>
        <v>329</v>
      </c>
      <c r="C383" s="15">
        <f t="shared" si="32"/>
        <v>599.55052515275236</v>
      </c>
      <c r="D383" s="15">
        <f t="shared" si="33"/>
        <v>88.443545723289049</v>
      </c>
      <c r="E383" s="15">
        <f t="shared" si="34"/>
        <v>511.10697942946331</v>
      </c>
      <c r="F383" s="15">
        <f t="shared" si="35"/>
        <v>17177.602165228345</v>
      </c>
      <c r="G383" s="15">
        <f t="shared" si="31"/>
        <v>82822.397834771662</v>
      </c>
    </row>
    <row r="384" spans="2:7" ht="14.25" customHeight="1" x14ac:dyDescent="0.25">
      <c r="B384" s="19">
        <f t="shared" si="36"/>
        <v>330</v>
      </c>
      <c r="C384" s="15">
        <f t="shared" si="32"/>
        <v>599.55052515275236</v>
      </c>
      <c r="D384" s="15">
        <f t="shared" si="33"/>
        <v>85.888010826141723</v>
      </c>
      <c r="E384" s="15">
        <f t="shared" si="34"/>
        <v>513.66251432661068</v>
      </c>
      <c r="F384" s="15">
        <f t="shared" si="35"/>
        <v>16663.939650901735</v>
      </c>
      <c r="G384" s="15">
        <f t="shared" si="31"/>
        <v>83336.060349098261</v>
      </c>
    </row>
    <row r="385" spans="2:7" ht="14.25" customHeight="1" x14ac:dyDescent="0.25">
      <c r="B385" s="19">
        <f t="shared" si="36"/>
        <v>331</v>
      </c>
      <c r="C385" s="15">
        <f t="shared" si="32"/>
        <v>599.55052515275236</v>
      </c>
      <c r="D385" s="15">
        <f t="shared" si="33"/>
        <v>83.31969825450868</v>
      </c>
      <c r="E385" s="15">
        <f t="shared" si="34"/>
        <v>516.23082689824366</v>
      </c>
      <c r="F385" s="15">
        <f t="shared" si="35"/>
        <v>16147.708824003492</v>
      </c>
      <c r="G385" s="15">
        <f t="shared" si="31"/>
        <v>83852.291175996506</v>
      </c>
    </row>
    <row r="386" spans="2:7" ht="14.25" customHeight="1" x14ac:dyDescent="0.25">
      <c r="B386" s="19">
        <f t="shared" si="36"/>
        <v>332</v>
      </c>
      <c r="C386" s="15">
        <f t="shared" si="32"/>
        <v>599.55052515275236</v>
      </c>
      <c r="D386" s="15">
        <f t="shared" si="33"/>
        <v>80.738544120017465</v>
      </c>
      <c r="E386" s="15">
        <f t="shared" si="34"/>
        <v>518.81198103273493</v>
      </c>
      <c r="F386" s="15">
        <f t="shared" si="35"/>
        <v>15628.896842970757</v>
      </c>
      <c r="G386" s="15">
        <f t="shared" si="31"/>
        <v>84371.10315702924</v>
      </c>
    </row>
    <row r="387" spans="2:7" ht="14.25" customHeight="1" x14ac:dyDescent="0.25">
      <c r="B387" s="19">
        <f t="shared" si="36"/>
        <v>333</v>
      </c>
      <c r="C387" s="15">
        <f t="shared" si="32"/>
        <v>599.55052515275236</v>
      </c>
      <c r="D387" s="15">
        <f t="shared" si="33"/>
        <v>78.144484214853776</v>
      </c>
      <c r="E387" s="15">
        <f t="shared" si="34"/>
        <v>521.40604093789852</v>
      </c>
      <c r="F387" s="15">
        <f t="shared" si="35"/>
        <v>15107.490802032858</v>
      </c>
      <c r="G387" s="15">
        <f t="shared" si="31"/>
        <v>84892.509197967142</v>
      </c>
    </row>
    <row r="388" spans="2:7" ht="14.25" customHeight="1" x14ac:dyDescent="0.25">
      <c r="B388" s="19">
        <f t="shared" si="36"/>
        <v>334</v>
      </c>
      <c r="C388" s="15">
        <f t="shared" si="32"/>
        <v>599.55052515275236</v>
      </c>
      <c r="D388" s="15">
        <f t="shared" si="33"/>
        <v>75.537454010164296</v>
      </c>
      <c r="E388" s="15">
        <f t="shared" si="34"/>
        <v>524.01307114258805</v>
      </c>
      <c r="F388" s="15">
        <f t="shared" si="35"/>
        <v>14583.47773089027</v>
      </c>
      <c r="G388" s="15">
        <f t="shared" si="31"/>
        <v>85416.52226910973</v>
      </c>
    </row>
    <row r="389" spans="2:7" ht="14.25" customHeight="1" x14ac:dyDescent="0.25">
      <c r="B389" s="19">
        <f t="shared" si="36"/>
        <v>335</v>
      </c>
      <c r="C389" s="15">
        <f t="shared" si="32"/>
        <v>599.55052515275236</v>
      </c>
      <c r="D389" s="15">
        <f t="shared" si="33"/>
        <v>72.917388654451358</v>
      </c>
      <c r="E389" s="15">
        <f t="shared" si="34"/>
        <v>526.63313649830104</v>
      </c>
      <c r="F389" s="15">
        <f t="shared" si="35"/>
        <v>14056.844594391969</v>
      </c>
      <c r="G389" s="15">
        <f t="shared" si="31"/>
        <v>85943.155405608035</v>
      </c>
    </row>
    <row r="390" spans="2:7" ht="14.25" customHeight="1" x14ac:dyDescent="0.25">
      <c r="B390" s="19">
        <f t="shared" si="36"/>
        <v>336</v>
      </c>
      <c r="C390" s="15">
        <f t="shared" si="32"/>
        <v>599.55052515275236</v>
      </c>
      <c r="D390" s="15">
        <f t="shared" si="33"/>
        <v>70.284222971959835</v>
      </c>
      <c r="E390" s="15">
        <f t="shared" si="34"/>
        <v>529.26630218079254</v>
      </c>
      <c r="F390" s="15">
        <f t="shared" si="35"/>
        <v>13527.578292211176</v>
      </c>
      <c r="G390" s="15">
        <f t="shared" si="31"/>
        <v>86472.421707788832</v>
      </c>
    </row>
    <row r="391" spans="2:7" ht="14.25" customHeight="1" x14ac:dyDescent="0.25">
      <c r="B391" s="19">
        <f t="shared" si="36"/>
        <v>337</v>
      </c>
      <c r="C391" s="15">
        <f t="shared" si="32"/>
        <v>599.55052515275236</v>
      </c>
      <c r="D391" s="15">
        <f t="shared" si="33"/>
        <v>67.637891461055872</v>
      </c>
      <c r="E391" s="15">
        <f t="shared" si="34"/>
        <v>531.91263369169644</v>
      </c>
      <c r="F391" s="15">
        <f t="shared" si="35"/>
        <v>12995.66565851948</v>
      </c>
      <c r="G391" s="15">
        <f t="shared" si="31"/>
        <v>87004.334341480513</v>
      </c>
    </row>
    <row r="392" spans="2:7" ht="14.25" customHeight="1" x14ac:dyDescent="0.25">
      <c r="B392" s="19">
        <f t="shared" si="36"/>
        <v>338</v>
      </c>
      <c r="C392" s="15">
        <f t="shared" si="32"/>
        <v>599.55052515275236</v>
      </c>
      <c r="D392" s="15">
        <f t="shared" si="33"/>
        <v>64.978328292597396</v>
      </c>
      <c r="E392" s="15">
        <f t="shared" si="34"/>
        <v>534.57219686015492</v>
      </c>
      <c r="F392" s="15">
        <f t="shared" si="35"/>
        <v>12461.093461659324</v>
      </c>
      <c r="G392" s="15">
        <f t="shared" si="31"/>
        <v>87538.906538340671</v>
      </c>
    </row>
    <row r="393" spans="2:7" ht="14.25" customHeight="1" x14ac:dyDescent="0.25">
      <c r="B393" s="19">
        <f t="shared" si="36"/>
        <v>339</v>
      </c>
      <c r="C393" s="15">
        <f t="shared" si="32"/>
        <v>599.55052515275236</v>
      </c>
      <c r="D393" s="15">
        <f t="shared" si="33"/>
        <v>62.305467308296613</v>
      </c>
      <c r="E393" s="15">
        <f t="shared" si="34"/>
        <v>537.24505784445569</v>
      </c>
      <c r="F393" s="15">
        <f t="shared" si="35"/>
        <v>11923.848403814869</v>
      </c>
      <c r="G393" s="15">
        <f t="shared" si="31"/>
        <v>88076.151596185126</v>
      </c>
    </row>
    <row r="394" spans="2:7" ht="14.25" customHeight="1" x14ac:dyDescent="0.25">
      <c r="B394" s="19">
        <f t="shared" si="36"/>
        <v>340</v>
      </c>
      <c r="C394" s="15">
        <f t="shared" si="32"/>
        <v>599.55052515275236</v>
      </c>
      <c r="D394" s="15">
        <f t="shared" si="33"/>
        <v>59.619242019074342</v>
      </c>
      <c r="E394" s="15">
        <f t="shared" si="34"/>
        <v>539.93128313367799</v>
      </c>
      <c r="F394" s="15">
        <f t="shared" si="35"/>
        <v>11383.917120681192</v>
      </c>
      <c r="G394" s="15">
        <f t="shared" si="31"/>
        <v>88616.082879318812</v>
      </c>
    </row>
    <row r="395" spans="2:7" ht="14.25" customHeight="1" x14ac:dyDescent="0.25">
      <c r="B395" s="19">
        <f t="shared" si="36"/>
        <v>341</v>
      </c>
      <c r="C395" s="15">
        <f t="shared" si="32"/>
        <v>599.55052515275236</v>
      </c>
      <c r="D395" s="15">
        <f t="shared" si="33"/>
        <v>56.919585603405956</v>
      </c>
      <c r="E395" s="15">
        <f t="shared" si="34"/>
        <v>542.63093954934641</v>
      </c>
      <c r="F395" s="15">
        <f t="shared" si="35"/>
        <v>10841.286181131845</v>
      </c>
      <c r="G395" s="15">
        <f t="shared" si="31"/>
        <v>89158.713818868157</v>
      </c>
    </row>
    <row r="396" spans="2:7" ht="14.25" customHeight="1" x14ac:dyDescent="0.25">
      <c r="B396" s="19">
        <f t="shared" si="36"/>
        <v>342</v>
      </c>
      <c r="C396" s="15">
        <f t="shared" si="32"/>
        <v>599.55052515275236</v>
      </c>
      <c r="D396" s="15">
        <f t="shared" si="33"/>
        <v>54.206430905659225</v>
      </c>
      <c r="E396" s="15">
        <f t="shared" si="34"/>
        <v>545.34409424709315</v>
      </c>
      <c r="F396" s="15">
        <f t="shared" si="35"/>
        <v>10295.942086884752</v>
      </c>
      <c r="G396" s="15">
        <f t="shared" si="31"/>
        <v>89704.057913115248</v>
      </c>
    </row>
    <row r="397" spans="2:7" ht="14.25" customHeight="1" x14ac:dyDescent="0.25">
      <c r="B397" s="19">
        <f t="shared" si="36"/>
        <v>343</v>
      </c>
      <c r="C397" s="15">
        <f t="shared" si="32"/>
        <v>599.55052515275236</v>
      </c>
      <c r="D397" s="15">
        <f t="shared" si="33"/>
        <v>51.479710434423758</v>
      </c>
      <c r="E397" s="15">
        <f t="shared" si="34"/>
        <v>548.07081471832862</v>
      </c>
      <c r="F397" s="15">
        <f t="shared" si="35"/>
        <v>9747.8712721664233</v>
      </c>
      <c r="G397" s="15">
        <f t="shared" si="31"/>
        <v>90252.12872783358</v>
      </c>
    </row>
    <row r="398" spans="2:7" ht="14.25" customHeight="1" x14ac:dyDescent="0.25">
      <c r="B398" s="19">
        <f t="shared" si="36"/>
        <v>344</v>
      </c>
      <c r="C398" s="15">
        <f t="shared" si="32"/>
        <v>599.55052515275236</v>
      </c>
      <c r="D398" s="15">
        <f t="shared" si="33"/>
        <v>48.739356360832119</v>
      </c>
      <c r="E398" s="15">
        <f t="shared" si="34"/>
        <v>550.81116879192018</v>
      </c>
      <c r="F398" s="15">
        <f t="shared" si="35"/>
        <v>9197.0601033745024</v>
      </c>
      <c r="G398" s="15">
        <f t="shared" si="31"/>
        <v>90802.939896625496</v>
      </c>
    </row>
    <row r="399" spans="2:7" ht="14.25" customHeight="1" x14ac:dyDescent="0.25">
      <c r="B399" s="19">
        <f t="shared" si="36"/>
        <v>345</v>
      </c>
      <c r="C399" s="15">
        <f t="shared" si="32"/>
        <v>599.55052515275236</v>
      </c>
      <c r="D399" s="15">
        <f t="shared" si="33"/>
        <v>45.985300516872513</v>
      </c>
      <c r="E399" s="15">
        <f t="shared" si="34"/>
        <v>553.56522463587987</v>
      </c>
      <c r="F399" s="15">
        <f t="shared" si="35"/>
        <v>8643.494878738622</v>
      </c>
      <c r="G399" s="15">
        <f t="shared" si="31"/>
        <v>91356.505121261376</v>
      </c>
    </row>
    <row r="400" spans="2:7" ht="14.25" customHeight="1" x14ac:dyDescent="0.25">
      <c r="B400" s="19">
        <f t="shared" si="36"/>
        <v>346</v>
      </c>
      <c r="C400" s="15">
        <f t="shared" si="32"/>
        <v>599.55052515275236</v>
      </c>
      <c r="D400" s="15">
        <f t="shared" si="33"/>
        <v>43.217474393693102</v>
      </c>
      <c r="E400" s="15">
        <f t="shared" si="34"/>
        <v>556.33305075905923</v>
      </c>
      <c r="F400" s="15">
        <f t="shared" si="35"/>
        <v>8087.161827979563</v>
      </c>
      <c r="G400" s="15">
        <f t="shared" si="31"/>
        <v>91912.838172020434</v>
      </c>
    </row>
    <row r="401" spans="2:7" ht="14.25" customHeight="1" x14ac:dyDescent="0.25">
      <c r="B401" s="19">
        <f t="shared" si="36"/>
        <v>347</v>
      </c>
      <c r="C401" s="15">
        <f t="shared" si="32"/>
        <v>599.55052515275236</v>
      </c>
      <c r="D401" s="15">
        <f t="shared" si="33"/>
        <v>40.435809139897813</v>
      </c>
      <c r="E401" s="15">
        <f t="shared" si="34"/>
        <v>559.1147160128545</v>
      </c>
      <c r="F401" s="15">
        <f t="shared" si="35"/>
        <v>7528.0471119667081</v>
      </c>
      <c r="G401" s="15">
        <f t="shared" si="31"/>
        <v>92471.952888033295</v>
      </c>
    </row>
    <row r="402" spans="2:7" ht="14.25" customHeight="1" x14ac:dyDescent="0.25">
      <c r="B402" s="19">
        <f t="shared" si="36"/>
        <v>348</v>
      </c>
      <c r="C402" s="15">
        <f t="shared" si="32"/>
        <v>599.55052515275236</v>
      </c>
      <c r="D402" s="15">
        <f t="shared" si="33"/>
        <v>37.640235559833535</v>
      </c>
      <c r="E402" s="15">
        <f t="shared" si="34"/>
        <v>561.91028959291884</v>
      </c>
      <c r="F402" s="15">
        <f t="shared" si="35"/>
        <v>6966.1368223737891</v>
      </c>
      <c r="G402" s="15">
        <f t="shared" si="31"/>
        <v>93033.863177626205</v>
      </c>
    </row>
    <row r="403" spans="2:7" ht="14.25" customHeight="1" x14ac:dyDescent="0.25">
      <c r="B403" s="19">
        <f t="shared" si="36"/>
        <v>349</v>
      </c>
      <c r="C403" s="15">
        <f t="shared" si="32"/>
        <v>599.55052515275236</v>
      </c>
      <c r="D403" s="15">
        <f t="shared" si="33"/>
        <v>34.830684111868941</v>
      </c>
      <c r="E403" s="15">
        <f t="shared" si="34"/>
        <v>564.71984104088347</v>
      </c>
      <c r="F403" s="15">
        <f t="shared" si="35"/>
        <v>6401.4169813329054</v>
      </c>
      <c r="G403" s="15">
        <f t="shared" si="31"/>
        <v>93598.583018667094</v>
      </c>
    </row>
    <row r="404" spans="2:7" ht="14.25" customHeight="1" x14ac:dyDescent="0.25">
      <c r="B404" s="19">
        <f t="shared" si="36"/>
        <v>350</v>
      </c>
      <c r="C404" s="15">
        <f t="shared" si="32"/>
        <v>599.55052515275236</v>
      </c>
      <c r="D404" s="15">
        <f t="shared" si="33"/>
        <v>32.007084906664524</v>
      </c>
      <c r="E404" s="15">
        <f t="shared" si="34"/>
        <v>567.54344024608781</v>
      </c>
      <c r="F404" s="15">
        <f t="shared" si="35"/>
        <v>5833.8735410868176</v>
      </c>
      <c r="G404" s="15">
        <f t="shared" si="31"/>
        <v>94166.126458913175</v>
      </c>
    </row>
    <row r="405" spans="2:7" ht="14.25" customHeight="1" x14ac:dyDescent="0.25">
      <c r="B405" s="19">
        <f t="shared" si="36"/>
        <v>351</v>
      </c>
      <c r="C405" s="15">
        <f t="shared" si="32"/>
        <v>599.55052515275236</v>
      </c>
      <c r="D405" s="15">
        <f t="shared" si="33"/>
        <v>29.169367705434087</v>
      </c>
      <c r="E405" s="15">
        <f t="shared" si="34"/>
        <v>570.38115744731829</v>
      </c>
      <c r="F405" s="15">
        <f t="shared" si="35"/>
        <v>5263.4923836394992</v>
      </c>
      <c r="G405" s="15">
        <f t="shared" si="31"/>
        <v>94736.507616360497</v>
      </c>
    </row>
    <row r="406" spans="2:7" ht="14.25" customHeight="1" x14ac:dyDescent="0.25">
      <c r="B406" s="19">
        <f t="shared" si="36"/>
        <v>352</v>
      </c>
      <c r="C406" s="15">
        <f t="shared" si="32"/>
        <v>599.55052515275236</v>
      </c>
      <c r="D406" s="15">
        <f t="shared" si="33"/>
        <v>26.317461918197495</v>
      </c>
      <c r="E406" s="15">
        <f t="shared" si="34"/>
        <v>573.23306323455483</v>
      </c>
      <c r="F406" s="15">
        <f t="shared" si="35"/>
        <v>4690.2593204049444</v>
      </c>
      <c r="G406" s="15">
        <f t="shared" si="31"/>
        <v>95309.740679595052</v>
      </c>
    </row>
    <row r="407" spans="2:7" ht="14.25" customHeight="1" x14ac:dyDescent="0.25">
      <c r="B407" s="19">
        <f t="shared" si="36"/>
        <v>353</v>
      </c>
      <c r="C407" s="15">
        <f t="shared" si="32"/>
        <v>599.55052515275236</v>
      </c>
      <c r="D407" s="15">
        <f t="shared" si="33"/>
        <v>23.451296602024723</v>
      </c>
      <c r="E407" s="15">
        <f t="shared" si="34"/>
        <v>576.09922855072762</v>
      </c>
      <c r="F407" s="15">
        <f t="shared" si="35"/>
        <v>4114.1600918542172</v>
      </c>
      <c r="G407" s="15">
        <f t="shared" si="31"/>
        <v>95885.839908145776</v>
      </c>
    </row>
    <row r="408" spans="2:7" ht="14.25" customHeight="1" x14ac:dyDescent="0.25">
      <c r="B408" s="19">
        <f t="shared" si="36"/>
        <v>354</v>
      </c>
      <c r="C408" s="15">
        <f t="shared" si="32"/>
        <v>599.55052515275236</v>
      </c>
      <c r="D408" s="15">
        <f t="shared" si="33"/>
        <v>20.570800459271087</v>
      </c>
      <c r="E408" s="15">
        <f t="shared" si="34"/>
        <v>578.97972469348122</v>
      </c>
      <c r="F408" s="15">
        <f t="shared" si="35"/>
        <v>3535.1803671607358</v>
      </c>
      <c r="G408" s="15">
        <f t="shared" si="31"/>
        <v>96464.819632839266</v>
      </c>
    </row>
    <row r="409" spans="2:7" ht="14.25" customHeight="1" x14ac:dyDescent="0.25">
      <c r="B409" s="19">
        <f t="shared" si="36"/>
        <v>355</v>
      </c>
      <c r="C409" s="15">
        <f t="shared" si="32"/>
        <v>599.55052515275236</v>
      </c>
      <c r="D409" s="15">
        <f t="shared" si="33"/>
        <v>17.675901835803678</v>
      </c>
      <c r="E409" s="15">
        <f t="shared" si="34"/>
        <v>581.87462331694871</v>
      </c>
      <c r="F409" s="15">
        <f t="shared" si="35"/>
        <v>2953.3057438437872</v>
      </c>
      <c r="G409" s="15">
        <f t="shared" si="31"/>
        <v>97046.694256156217</v>
      </c>
    </row>
    <row r="410" spans="2:7" ht="14.25" customHeight="1" x14ac:dyDescent="0.25">
      <c r="B410" s="19">
        <f t="shared" si="36"/>
        <v>356</v>
      </c>
      <c r="C410" s="15">
        <f t="shared" si="32"/>
        <v>599.55052515275236</v>
      </c>
      <c r="D410" s="15">
        <f t="shared" si="33"/>
        <v>14.766528719218934</v>
      </c>
      <c r="E410" s="15">
        <f t="shared" si="34"/>
        <v>584.78399643353339</v>
      </c>
      <c r="F410" s="15">
        <f t="shared" si="35"/>
        <v>2368.5217474102537</v>
      </c>
      <c r="G410" s="15">
        <f t="shared" si="31"/>
        <v>97631.478252589746</v>
      </c>
    </row>
    <row r="411" spans="2:7" ht="14.25" customHeight="1" x14ac:dyDescent="0.25">
      <c r="B411" s="19">
        <f t="shared" si="36"/>
        <v>357</v>
      </c>
      <c r="C411" s="15">
        <f t="shared" si="32"/>
        <v>599.55052515275236</v>
      </c>
      <c r="D411" s="15">
        <f t="shared" si="33"/>
        <v>11.842608737051266</v>
      </c>
      <c r="E411" s="15">
        <f t="shared" si="34"/>
        <v>587.70791641570111</v>
      </c>
      <c r="F411" s="15">
        <f t="shared" si="35"/>
        <v>1780.8138309945525</v>
      </c>
      <c r="G411" s="15">
        <f t="shared" si="31"/>
        <v>98219.18616900545</v>
      </c>
    </row>
    <row r="412" spans="2:7" ht="14.25" customHeight="1" x14ac:dyDescent="0.25">
      <c r="B412" s="19">
        <f t="shared" si="36"/>
        <v>358</v>
      </c>
      <c r="C412" s="15">
        <f t="shared" si="32"/>
        <v>599.55052515275236</v>
      </c>
      <c r="D412" s="15">
        <f t="shared" si="33"/>
        <v>8.9040691549727615</v>
      </c>
      <c r="E412" s="15">
        <f t="shared" si="34"/>
        <v>590.64645599777964</v>
      </c>
      <c r="F412" s="15">
        <f t="shared" si="35"/>
        <v>1190.1673749967729</v>
      </c>
      <c r="G412" s="15">
        <f t="shared" si="31"/>
        <v>98809.832625003226</v>
      </c>
    </row>
    <row r="413" spans="2:7" ht="14.25" customHeight="1" x14ac:dyDescent="0.25">
      <c r="B413" s="19">
        <f t="shared" si="36"/>
        <v>359</v>
      </c>
      <c r="C413" s="15">
        <f t="shared" si="32"/>
        <v>599.55052515275236</v>
      </c>
      <c r="D413" s="15">
        <f t="shared" si="33"/>
        <v>5.9508368749838638</v>
      </c>
      <c r="E413" s="15">
        <f t="shared" si="34"/>
        <v>593.59968827776845</v>
      </c>
      <c r="F413" s="15">
        <f t="shared" si="35"/>
        <v>596.56768671900443</v>
      </c>
      <c r="G413" s="15">
        <f t="shared" si="31"/>
        <v>99403.432313280995</v>
      </c>
    </row>
    <row r="414" spans="2:7" ht="14.25" customHeight="1" x14ac:dyDescent="0.25">
      <c r="B414" s="19">
        <f t="shared" si="36"/>
        <v>360</v>
      </c>
      <c r="C414" s="15">
        <f t="shared" si="32"/>
        <v>599.55052515275236</v>
      </c>
      <c r="D414" s="15">
        <f t="shared" si="33"/>
        <v>2.9828384335950222</v>
      </c>
      <c r="E414" s="15">
        <f t="shared" si="34"/>
        <v>596.56768671915734</v>
      </c>
      <c r="F414" s="15">
        <f t="shared" si="35"/>
        <v>-1.5290879673557356E-10</v>
      </c>
      <c r="G414" s="15">
        <f t="shared" si="31"/>
        <v>100000.00000000016</v>
      </c>
    </row>
    <row r="415" spans="2:7" ht="14.25" customHeight="1" x14ac:dyDescent="0.3">
      <c r="B415" s="20" t="s">
        <v>21</v>
      </c>
      <c r="C415" s="28">
        <f>SUM(C55:C414)</f>
        <v>215838.18905499228</v>
      </c>
      <c r="D415" s="28">
        <f>SUM(D55:D414)</f>
        <v>115838.18905499078</v>
      </c>
      <c r="E415" s="28">
        <f>SUM(E55:E414)</f>
        <v>100000.00000000013</v>
      </c>
      <c r="F415" s="2"/>
      <c r="G415" s="2"/>
    </row>
    <row r="416" spans="2:7" ht="14.25" customHeight="1" x14ac:dyDescent="0.25">
      <c r="B416" s="9"/>
      <c r="C416" s="2"/>
      <c r="D416" s="2"/>
      <c r="E416" s="2"/>
      <c r="F416" s="2"/>
      <c r="G416" s="2"/>
    </row>
    <row r="417" spans="2:7" ht="14.25" customHeight="1" x14ac:dyDescent="0.25">
      <c r="B417" s="9"/>
      <c r="C417" s="2"/>
      <c r="D417" s="2"/>
      <c r="E417" s="2"/>
      <c r="F417" s="2"/>
      <c r="G417" s="2"/>
    </row>
    <row r="418" spans="2:7" ht="14.25" customHeight="1" x14ac:dyDescent="0.25">
      <c r="B418" s="9"/>
      <c r="C418" s="2"/>
      <c r="D418" s="2"/>
      <c r="E418" s="2"/>
      <c r="F418" s="2"/>
      <c r="G418" s="2"/>
    </row>
    <row r="419" spans="2:7" ht="14.25" customHeight="1" x14ac:dyDescent="0.25">
      <c r="B419" s="9"/>
      <c r="C419" s="2"/>
      <c r="D419" s="2"/>
      <c r="E419" s="2"/>
      <c r="F419" s="2"/>
      <c r="G419" s="2"/>
    </row>
    <row r="420" spans="2:7" ht="14.25" customHeight="1" x14ac:dyDescent="0.25">
      <c r="B420" s="9"/>
      <c r="C420" s="2"/>
      <c r="D420" s="2"/>
      <c r="E420" s="2"/>
      <c r="F420" s="2"/>
      <c r="G420" s="2"/>
    </row>
    <row r="421" spans="2:7" ht="14.25" customHeight="1" x14ac:dyDescent="0.25">
      <c r="B421" s="9"/>
      <c r="C421" s="2"/>
      <c r="D421" s="2"/>
      <c r="E421" s="2"/>
      <c r="F421" s="2"/>
      <c r="G421" s="2"/>
    </row>
    <row r="422" spans="2:7" ht="14.25" customHeight="1" x14ac:dyDescent="0.25">
      <c r="B422" s="9"/>
      <c r="C422" s="2"/>
      <c r="D422" s="2"/>
      <c r="E422" s="2"/>
      <c r="F422" s="2"/>
      <c r="G422" s="2"/>
    </row>
    <row r="423" spans="2:7" ht="14.25" customHeight="1" x14ac:dyDescent="0.25">
      <c r="B423" s="9"/>
      <c r="C423" s="2"/>
      <c r="D423" s="2"/>
      <c r="E423" s="2"/>
      <c r="F423" s="2"/>
      <c r="G423" s="2"/>
    </row>
    <row r="424" spans="2:7" ht="14.25" customHeight="1" x14ac:dyDescent="0.25">
      <c r="B424" s="9"/>
      <c r="C424" s="2"/>
      <c r="D424" s="2"/>
      <c r="E424" s="2"/>
      <c r="F424" s="2"/>
      <c r="G424" s="2"/>
    </row>
    <row r="425" spans="2:7" ht="14.25" customHeight="1" x14ac:dyDescent="0.25">
      <c r="B425" s="9"/>
      <c r="C425" s="2"/>
      <c r="D425" s="2"/>
      <c r="E425" s="2"/>
      <c r="F425" s="2"/>
      <c r="G425" s="2"/>
    </row>
    <row r="426" spans="2:7" ht="14.25" customHeight="1" x14ac:dyDescent="0.25">
      <c r="B426" s="9"/>
      <c r="C426" s="2"/>
      <c r="D426" s="2"/>
      <c r="E426" s="2"/>
      <c r="F426" s="2"/>
      <c r="G426" s="2"/>
    </row>
    <row r="427" spans="2:7" ht="14.25" customHeight="1" x14ac:dyDescent="0.25">
      <c r="B427" s="9"/>
      <c r="C427" s="2"/>
      <c r="D427" s="2"/>
      <c r="E427" s="2"/>
      <c r="F427" s="2"/>
      <c r="G427" s="2"/>
    </row>
    <row r="428" spans="2:7" ht="14.25" customHeight="1" x14ac:dyDescent="0.25">
      <c r="C428" s="6"/>
      <c r="D428" s="2"/>
      <c r="E428" s="2"/>
      <c r="F428" s="2"/>
      <c r="G428" s="2"/>
    </row>
    <row r="429" spans="2:7" ht="14.25" customHeight="1" x14ac:dyDescent="0.25">
      <c r="C429" s="6"/>
      <c r="D429" s="2"/>
      <c r="E429" s="2"/>
      <c r="F429" s="2"/>
      <c r="G429" s="2"/>
    </row>
    <row r="430" spans="2:7" ht="14.25" customHeight="1" x14ac:dyDescent="0.25">
      <c r="C430" s="6"/>
      <c r="D430" s="2"/>
      <c r="E430" s="2"/>
      <c r="F430" s="2"/>
      <c r="G430" s="2"/>
    </row>
    <row r="431" spans="2:7" ht="14.25" customHeight="1" x14ac:dyDescent="0.25">
      <c r="D431" s="2"/>
      <c r="E431" s="2"/>
      <c r="F431" s="2"/>
      <c r="G431" s="2"/>
    </row>
    <row r="432" spans="2:7" ht="14.25" customHeight="1" x14ac:dyDescent="0.25">
      <c r="D432" s="2"/>
      <c r="E432" s="2"/>
      <c r="F432" s="2"/>
      <c r="G432" s="2"/>
    </row>
    <row r="433" spans="4:7" ht="14.25" customHeight="1" x14ac:dyDescent="0.25">
      <c r="D433" s="2"/>
      <c r="E433" s="2"/>
      <c r="F433" s="2"/>
      <c r="G433" s="2"/>
    </row>
    <row r="434" spans="4:7" ht="14.25" customHeight="1" x14ac:dyDescent="0.25">
      <c r="D434" s="2"/>
      <c r="E434" s="2"/>
      <c r="F434" s="2"/>
      <c r="G434" s="2"/>
    </row>
    <row r="435" spans="4:7" ht="14.25" customHeight="1" x14ac:dyDescent="0.25">
      <c r="D435" s="2"/>
      <c r="E435" s="2"/>
      <c r="F435" s="2"/>
      <c r="G435" s="2"/>
    </row>
    <row r="436" spans="4:7" ht="14.25" customHeight="1" x14ac:dyDescent="0.25">
      <c r="D436" s="2"/>
      <c r="E436" s="2"/>
      <c r="F436" s="2"/>
      <c r="G436" s="2"/>
    </row>
    <row r="437" spans="4:7" ht="14.25" customHeight="1" x14ac:dyDescent="0.25">
      <c r="D437" s="2"/>
      <c r="E437" s="2"/>
      <c r="F437" s="2"/>
      <c r="G437" s="2"/>
    </row>
    <row r="438" spans="4:7" ht="14.25" customHeight="1" x14ac:dyDescent="0.25">
      <c r="D438" s="2"/>
      <c r="E438" s="2"/>
      <c r="F438" s="2"/>
      <c r="G438" s="2"/>
    </row>
    <row r="439" spans="4:7" ht="14.25" customHeight="1" x14ac:dyDescent="0.25">
      <c r="D439" s="2"/>
      <c r="E439" s="2"/>
      <c r="F439" s="2"/>
      <c r="G439" s="2"/>
    </row>
    <row r="440" spans="4:7" ht="14.25" customHeight="1" x14ac:dyDescent="0.25">
      <c r="D440" s="2"/>
      <c r="E440" s="2"/>
      <c r="F440" s="2"/>
      <c r="G440" s="2"/>
    </row>
    <row r="441" spans="4:7" ht="14.25" customHeight="1" x14ac:dyDescent="0.25">
      <c r="D441" s="2"/>
      <c r="E441" s="2"/>
      <c r="F441" s="2"/>
      <c r="G441" s="2"/>
    </row>
    <row r="442" spans="4:7" ht="14.25" customHeight="1" x14ac:dyDescent="0.25">
      <c r="D442" s="2"/>
      <c r="E442" s="2"/>
      <c r="F442" s="2"/>
      <c r="G442" s="2"/>
    </row>
    <row r="443" spans="4:7" ht="14.25" customHeight="1" x14ac:dyDescent="0.25">
      <c r="D443" s="2"/>
      <c r="E443" s="2"/>
      <c r="F443" s="2"/>
      <c r="G443" s="2"/>
    </row>
    <row r="444" spans="4:7" ht="14.25" customHeight="1" x14ac:dyDescent="0.25">
      <c r="D444" s="2"/>
      <c r="E444" s="2"/>
      <c r="F444" s="2"/>
      <c r="G444" s="2"/>
    </row>
    <row r="445" spans="4:7" ht="14.25" customHeight="1" x14ac:dyDescent="0.25">
      <c r="D445" s="2"/>
      <c r="E445" s="2"/>
      <c r="F445" s="2"/>
      <c r="G445" s="2"/>
    </row>
    <row r="446" spans="4:7" ht="14.25" customHeight="1" x14ac:dyDescent="0.25">
      <c r="D446" s="2"/>
      <c r="E446" s="2"/>
      <c r="F446" s="2"/>
      <c r="G446" s="2"/>
    </row>
    <row r="447" spans="4:7" ht="14.25" customHeight="1" x14ac:dyDescent="0.25">
      <c r="D447" s="2"/>
      <c r="E447" s="2"/>
      <c r="F447" s="2"/>
      <c r="G447" s="2"/>
    </row>
    <row r="448" spans="4:7" ht="14.25" customHeight="1" x14ac:dyDescent="0.25">
      <c r="D448" s="2"/>
      <c r="E448" s="2"/>
      <c r="F448" s="2"/>
      <c r="G448" s="2"/>
    </row>
    <row r="449" spans="4:7" ht="14.25" customHeight="1" x14ac:dyDescent="0.25">
      <c r="D449" s="2"/>
      <c r="E449" s="2"/>
      <c r="F449" s="2"/>
      <c r="G449" s="2"/>
    </row>
    <row r="450" spans="4:7" ht="14.25" customHeight="1" x14ac:dyDescent="0.25">
      <c r="D450" s="2"/>
      <c r="E450" s="2"/>
      <c r="F450" s="2"/>
      <c r="G450" s="2"/>
    </row>
    <row r="451" spans="4:7" ht="14.25" customHeight="1" x14ac:dyDescent="0.25">
      <c r="D451" s="2"/>
      <c r="E451" s="2"/>
      <c r="F451" s="2"/>
      <c r="G451" s="2"/>
    </row>
    <row r="452" spans="4:7" ht="14.25" customHeight="1" x14ac:dyDescent="0.25">
      <c r="D452" s="2"/>
      <c r="E452" s="2"/>
      <c r="F452" s="2"/>
      <c r="G452" s="2"/>
    </row>
    <row r="453" spans="4:7" ht="14.25" customHeight="1" x14ac:dyDescent="0.25">
      <c r="D453" s="2"/>
      <c r="E453" s="2"/>
      <c r="F453" s="2"/>
      <c r="G453" s="2"/>
    </row>
    <row r="454" spans="4:7" ht="14.25" customHeight="1" x14ac:dyDescent="0.25">
      <c r="D454" s="2"/>
      <c r="E454" s="2"/>
      <c r="F454" s="2"/>
      <c r="G454" s="2"/>
    </row>
    <row r="455" spans="4:7" ht="14.25" customHeight="1" x14ac:dyDescent="0.25">
      <c r="D455" s="2"/>
      <c r="E455" s="2"/>
      <c r="F455" s="2"/>
      <c r="G455" s="2"/>
    </row>
    <row r="456" spans="4:7" ht="14.25" customHeight="1" x14ac:dyDescent="0.25">
      <c r="D456" s="2"/>
      <c r="E456" s="2"/>
      <c r="F456" s="2"/>
      <c r="G456" s="2"/>
    </row>
    <row r="457" spans="4:7" ht="14.25" customHeight="1" x14ac:dyDescent="0.25">
      <c r="D457" s="2"/>
      <c r="E457" s="2"/>
      <c r="F457" s="2"/>
      <c r="G457" s="2"/>
    </row>
    <row r="458" spans="4:7" ht="14.25" customHeight="1" x14ac:dyDescent="0.25">
      <c r="D458" s="2"/>
      <c r="E458" s="2"/>
      <c r="F458" s="2"/>
      <c r="G458" s="2"/>
    </row>
    <row r="459" spans="4:7" ht="14.25" customHeight="1" x14ac:dyDescent="0.25">
      <c r="D459" s="2"/>
      <c r="E459" s="2"/>
      <c r="F459" s="2"/>
      <c r="G459" s="2"/>
    </row>
    <row r="460" spans="4:7" ht="14.25" customHeight="1" x14ac:dyDescent="0.25">
      <c r="D460" s="2"/>
      <c r="E460" s="2"/>
      <c r="F460" s="2"/>
      <c r="G460" s="2"/>
    </row>
    <row r="461" spans="4:7" ht="14.25" customHeight="1" x14ac:dyDescent="0.25">
      <c r="D461" s="2"/>
      <c r="E461" s="2"/>
      <c r="F461" s="2"/>
      <c r="G461" s="2"/>
    </row>
    <row r="462" spans="4:7" ht="14.25" customHeight="1" x14ac:dyDescent="0.25">
      <c r="D462" s="2"/>
      <c r="E462" s="2"/>
      <c r="F462" s="2"/>
      <c r="G462" s="2"/>
    </row>
    <row r="463" spans="4:7" ht="14.25" customHeight="1" x14ac:dyDescent="0.25">
      <c r="D463" s="2"/>
      <c r="E463" s="2"/>
      <c r="F463" s="2"/>
      <c r="G463" s="2"/>
    </row>
    <row r="464" spans="4:7" ht="14.25" customHeight="1" x14ac:dyDescent="0.25">
      <c r="D464" s="2"/>
      <c r="E464" s="2"/>
      <c r="F464" s="2"/>
      <c r="G464" s="2"/>
    </row>
    <row r="465" spans="4:7" ht="14.25" customHeight="1" x14ac:dyDescent="0.25">
      <c r="D465" s="2"/>
      <c r="E465" s="2"/>
      <c r="F465" s="2"/>
      <c r="G465" s="2"/>
    </row>
    <row r="466" spans="4:7" ht="14.25" customHeight="1" x14ac:dyDescent="0.25">
      <c r="D466" s="2"/>
      <c r="E466" s="2"/>
      <c r="F466" s="2"/>
      <c r="G466" s="2"/>
    </row>
    <row r="467" spans="4:7" ht="14.25" customHeight="1" x14ac:dyDescent="0.25">
      <c r="D467" s="2"/>
      <c r="E467" s="2"/>
      <c r="F467" s="2"/>
      <c r="G467" s="2"/>
    </row>
    <row r="468" spans="4:7" ht="14.25" customHeight="1" x14ac:dyDescent="0.25">
      <c r="D468" s="2"/>
      <c r="E468" s="2"/>
      <c r="F468" s="2"/>
      <c r="G468" s="2"/>
    </row>
    <row r="469" spans="4:7" ht="14.25" customHeight="1" x14ac:dyDescent="0.25">
      <c r="D469" s="2"/>
      <c r="E469" s="2"/>
      <c r="F469" s="2"/>
      <c r="G469" s="2"/>
    </row>
    <row r="470" spans="4:7" ht="14.25" customHeight="1" x14ac:dyDescent="0.25">
      <c r="D470" s="2"/>
      <c r="E470" s="2"/>
      <c r="F470" s="2"/>
      <c r="G470" s="2"/>
    </row>
    <row r="471" spans="4:7" ht="14.25" customHeight="1" x14ac:dyDescent="0.25">
      <c r="D471" s="2"/>
      <c r="E471" s="2"/>
      <c r="F471" s="2"/>
      <c r="G471" s="2"/>
    </row>
    <row r="472" spans="4:7" ht="14.25" customHeight="1" x14ac:dyDescent="0.25">
      <c r="D472" s="2"/>
      <c r="E472" s="2"/>
      <c r="F472" s="2"/>
      <c r="G472" s="2"/>
    </row>
    <row r="473" spans="4:7" ht="14.25" customHeight="1" x14ac:dyDescent="0.25">
      <c r="D473" s="2"/>
      <c r="E473" s="2"/>
      <c r="F473" s="2"/>
      <c r="G473" s="2"/>
    </row>
    <row r="474" spans="4:7" ht="14.25" customHeight="1" x14ac:dyDescent="0.25">
      <c r="D474" s="2"/>
      <c r="E474" s="2"/>
      <c r="F474" s="2"/>
      <c r="G474" s="2"/>
    </row>
    <row r="475" spans="4:7" ht="14.25" customHeight="1" x14ac:dyDescent="0.25">
      <c r="D475" s="2"/>
      <c r="E475" s="2"/>
      <c r="F475" s="2"/>
      <c r="G475" s="2"/>
    </row>
    <row r="476" spans="4:7" ht="14.25" customHeight="1" x14ac:dyDescent="0.25">
      <c r="D476" s="2"/>
      <c r="E476" s="2"/>
      <c r="F476" s="2"/>
      <c r="G476" s="2"/>
    </row>
    <row r="477" spans="4:7" ht="14.25" customHeight="1" x14ac:dyDescent="0.25">
      <c r="D477" s="2"/>
      <c r="E477" s="2"/>
      <c r="F477" s="2"/>
      <c r="G477" s="2"/>
    </row>
    <row r="478" spans="4:7" ht="14.25" customHeight="1" x14ac:dyDescent="0.25">
      <c r="D478" s="2"/>
      <c r="E478" s="2"/>
      <c r="F478" s="2"/>
      <c r="G478" s="2"/>
    </row>
    <row r="479" spans="4:7" ht="14.25" customHeight="1" x14ac:dyDescent="0.25">
      <c r="D479" s="2"/>
      <c r="E479" s="2"/>
      <c r="F479" s="2"/>
      <c r="G479" s="2"/>
    </row>
    <row r="480" spans="4:7" ht="14.25" customHeight="1" x14ac:dyDescent="0.25">
      <c r="D480" s="2"/>
      <c r="E480" s="2"/>
      <c r="F480" s="2"/>
      <c r="G480" s="2"/>
    </row>
    <row r="481" spans="4:7" ht="14.25" customHeight="1" x14ac:dyDescent="0.25">
      <c r="D481" s="2"/>
      <c r="E481" s="2"/>
      <c r="F481" s="2"/>
      <c r="G481" s="2"/>
    </row>
    <row r="482" spans="4:7" ht="14.25" customHeight="1" x14ac:dyDescent="0.25">
      <c r="D482" s="2"/>
      <c r="E482" s="2"/>
      <c r="F482" s="2"/>
      <c r="G482" s="2"/>
    </row>
    <row r="483" spans="4:7" ht="14.25" customHeight="1" x14ac:dyDescent="0.25">
      <c r="D483" s="2"/>
      <c r="E483" s="2"/>
      <c r="F483" s="2"/>
      <c r="G483" s="2"/>
    </row>
    <row r="484" spans="4:7" ht="14.25" customHeight="1" x14ac:dyDescent="0.25">
      <c r="D484" s="2"/>
      <c r="E484" s="2"/>
      <c r="F484" s="2"/>
      <c r="G484" s="2"/>
    </row>
    <row r="485" spans="4:7" ht="14.25" customHeight="1" x14ac:dyDescent="0.25">
      <c r="D485" s="2"/>
      <c r="E485" s="2"/>
      <c r="F485" s="2"/>
      <c r="G485" s="2"/>
    </row>
    <row r="486" spans="4:7" ht="14.25" customHeight="1" x14ac:dyDescent="0.25">
      <c r="D486" s="2"/>
      <c r="E486" s="2"/>
      <c r="F486" s="2"/>
      <c r="G486" s="2"/>
    </row>
    <row r="487" spans="4:7" ht="14.25" customHeight="1" x14ac:dyDescent="0.25">
      <c r="D487" s="2"/>
      <c r="E487" s="2"/>
      <c r="F487" s="2"/>
      <c r="G487" s="2"/>
    </row>
    <row r="488" spans="4:7" ht="14.25" customHeight="1" x14ac:dyDescent="0.25">
      <c r="D488" s="2"/>
      <c r="E488" s="2"/>
      <c r="F488" s="2"/>
      <c r="G488" s="2"/>
    </row>
    <row r="489" spans="4:7" ht="14.25" customHeight="1" x14ac:dyDescent="0.25">
      <c r="D489" s="2"/>
      <c r="E489" s="2"/>
      <c r="F489" s="2"/>
      <c r="G489" s="2"/>
    </row>
    <row r="490" spans="4:7" ht="14.25" customHeight="1" x14ac:dyDescent="0.25">
      <c r="D490" s="2"/>
      <c r="E490" s="2"/>
      <c r="F490" s="2"/>
      <c r="G490" s="2"/>
    </row>
    <row r="491" spans="4:7" ht="14.25" customHeight="1" x14ac:dyDescent="0.25">
      <c r="D491" s="2"/>
      <c r="E491" s="2"/>
      <c r="F491" s="2"/>
      <c r="G491" s="2"/>
    </row>
    <row r="492" spans="4:7" ht="14.25" customHeight="1" x14ac:dyDescent="0.25">
      <c r="D492" s="2"/>
      <c r="E492" s="2"/>
      <c r="F492" s="2"/>
      <c r="G492" s="2"/>
    </row>
    <row r="493" spans="4:7" ht="14.25" customHeight="1" x14ac:dyDescent="0.25">
      <c r="D493" s="2"/>
      <c r="E493" s="2"/>
      <c r="F493" s="2"/>
      <c r="G493" s="2"/>
    </row>
    <row r="494" spans="4:7" ht="14.25" customHeight="1" x14ac:dyDescent="0.25">
      <c r="D494" s="2"/>
      <c r="E494" s="2"/>
      <c r="F494" s="2"/>
      <c r="G494" s="2"/>
    </row>
    <row r="495" spans="4:7" ht="14.25" customHeight="1" x14ac:dyDescent="0.25">
      <c r="D495" s="2"/>
      <c r="E495" s="2"/>
      <c r="F495" s="2"/>
      <c r="G495" s="2"/>
    </row>
    <row r="496" spans="4:7" ht="14.25" customHeight="1" x14ac:dyDescent="0.25">
      <c r="D496" s="2"/>
      <c r="E496" s="2"/>
      <c r="F496" s="2"/>
      <c r="G496" s="2"/>
    </row>
    <row r="497" spans="4:7" ht="14.25" customHeight="1" x14ac:dyDescent="0.25">
      <c r="D497" s="2"/>
      <c r="E497" s="2"/>
      <c r="F497" s="2"/>
      <c r="G497" s="2"/>
    </row>
    <row r="498" spans="4:7" ht="14.25" customHeight="1" x14ac:dyDescent="0.25">
      <c r="D498" s="2"/>
      <c r="E498" s="2"/>
      <c r="F498" s="2"/>
      <c r="G498" s="2"/>
    </row>
    <row r="499" spans="4:7" ht="14.25" customHeight="1" x14ac:dyDescent="0.25">
      <c r="D499" s="2"/>
      <c r="E499" s="2"/>
      <c r="F499" s="2"/>
      <c r="G499" s="2"/>
    </row>
    <row r="500" spans="4:7" ht="14.25" customHeight="1" x14ac:dyDescent="0.25">
      <c r="D500" s="2"/>
      <c r="E500" s="2"/>
      <c r="F500" s="2"/>
      <c r="G500" s="2"/>
    </row>
    <row r="501" spans="4:7" ht="14.25" customHeight="1" x14ac:dyDescent="0.25">
      <c r="D501" s="2"/>
      <c r="E501" s="2"/>
      <c r="F501" s="2"/>
      <c r="G501" s="2"/>
    </row>
    <row r="502" spans="4:7" ht="14.25" customHeight="1" x14ac:dyDescent="0.25">
      <c r="D502" s="2"/>
      <c r="E502" s="2"/>
      <c r="F502" s="2"/>
      <c r="G502" s="2"/>
    </row>
    <row r="503" spans="4:7" ht="14.25" customHeight="1" x14ac:dyDescent="0.25">
      <c r="D503" s="2"/>
      <c r="E503" s="2"/>
      <c r="F503" s="2"/>
      <c r="G503" s="2"/>
    </row>
    <row r="504" spans="4:7" ht="14.25" customHeight="1" x14ac:dyDescent="0.25">
      <c r="D504" s="2"/>
      <c r="E504" s="2"/>
      <c r="F504" s="2"/>
      <c r="G504" s="2"/>
    </row>
    <row r="505" spans="4:7" ht="14.25" customHeight="1" x14ac:dyDescent="0.25">
      <c r="D505" s="2"/>
      <c r="E505" s="2"/>
      <c r="F505" s="2"/>
      <c r="G505" s="2"/>
    </row>
    <row r="506" spans="4:7" ht="14.25" customHeight="1" x14ac:dyDescent="0.25">
      <c r="D506" s="2"/>
      <c r="E506" s="2"/>
      <c r="F506" s="2"/>
      <c r="G506" s="2"/>
    </row>
    <row r="507" spans="4:7" ht="14.25" customHeight="1" x14ac:dyDescent="0.25">
      <c r="D507" s="2"/>
      <c r="E507" s="2"/>
      <c r="F507" s="2"/>
      <c r="G507" s="2"/>
    </row>
    <row r="508" spans="4:7" ht="14.25" customHeight="1" x14ac:dyDescent="0.25">
      <c r="D508" s="2"/>
      <c r="E508" s="2"/>
      <c r="F508" s="2"/>
      <c r="G508" s="2"/>
    </row>
    <row r="509" spans="4:7" ht="14.25" customHeight="1" x14ac:dyDescent="0.25">
      <c r="D509" s="2"/>
      <c r="E509" s="2"/>
      <c r="F509" s="2"/>
      <c r="G509" s="2"/>
    </row>
    <row r="510" spans="4:7" ht="14.25" customHeight="1" x14ac:dyDescent="0.25">
      <c r="D510" s="2"/>
      <c r="E510" s="2"/>
      <c r="F510" s="2"/>
      <c r="G510" s="2"/>
    </row>
    <row r="511" spans="4:7" ht="14.25" customHeight="1" x14ac:dyDescent="0.25">
      <c r="D511" s="2"/>
      <c r="E511" s="2"/>
      <c r="F511" s="2"/>
      <c r="G511" s="2"/>
    </row>
    <row r="512" spans="4:7" ht="14.25" customHeight="1" x14ac:dyDescent="0.25">
      <c r="D512" s="2"/>
      <c r="E512" s="2"/>
      <c r="F512" s="2"/>
      <c r="G512" s="2"/>
    </row>
    <row r="513" spans="4:7" ht="14.25" customHeight="1" x14ac:dyDescent="0.25">
      <c r="D513" s="2"/>
      <c r="E513" s="2"/>
      <c r="F513" s="2"/>
      <c r="G513" s="2"/>
    </row>
    <row r="514" spans="4:7" ht="14.25" customHeight="1" x14ac:dyDescent="0.25">
      <c r="D514" s="2"/>
      <c r="E514" s="2"/>
      <c r="F514" s="2"/>
      <c r="G514" s="2"/>
    </row>
    <row r="515" spans="4:7" ht="14.25" customHeight="1" x14ac:dyDescent="0.25">
      <c r="D515" s="2"/>
      <c r="E515" s="2"/>
      <c r="F515" s="2"/>
      <c r="G515" s="2"/>
    </row>
    <row r="516" spans="4:7" ht="14.25" customHeight="1" x14ac:dyDescent="0.25">
      <c r="D516" s="2"/>
      <c r="E516" s="2"/>
      <c r="F516" s="2"/>
      <c r="G516" s="2"/>
    </row>
    <row r="517" spans="4:7" ht="14.25" customHeight="1" x14ac:dyDescent="0.25">
      <c r="D517" s="2"/>
      <c r="E517" s="2"/>
      <c r="F517" s="2"/>
      <c r="G517" s="2"/>
    </row>
    <row r="518" spans="4:7" ht="14.25" customHeight="1" x14ac:dyDescent="0.25">
      <c r="D518" s="2"/>
      <c r="E518" s="2"/>
      <c r="F518" s="2"/>
      <c r="G518" s="2"/>
    </row>
    <row r="519" spans="4:7" ht="14.25" customHeight="1" x14ac:dyDescent="0.25">
      <c r="D519" s="2"/>
      <c r="E519" s="2"/>
      <c r="F519" s="2"/>
      <c r="G519" s="2"/>
    </row>
    <row r="520" spans="4:7" ht="14.25" customHeight="1" x14ac:dyDescent="0.25">
      <c r="D520" s="2"/>
      <c r="E520" s="2"/>
      <c r="F520" s="2"/>
      <c r="G520" s="2"/>
    </row>
    <row r="521" spans="4:7" ht="14.25" customHeight="1" x14ac:dyDescent="0.25">
      <c r="D521" s="2"/>
      <c r="E521" s="2"/>
      <c r="F521" s="2"/>
      <c r="G521" s="2"/>
    </row>
    <row r="522" spans="4:7" ht="14.25" customHeight="1" x14ac:dyDescent="0.25">
      <c r="D522" s="2"/>
      <c r="E522" s="2"/>
      <c r="F522" s="2"/>
      <c r="G522" s="2"/>
    </row>
    <row r="523" spans="4:7" ht="14.25" customHeight="1" x14ac:dyDescent="0.25">
      <c r="D523" s="2"/>
      <c r="E523" s="2"/>
      <c r="F523" s="2"/>
      <c r="G523" s="2"/>
    </row>
    <row r="524" spans="4:7" ht="14.25" customHeight="1" x14ac:dyDescent="0.25">
      <c r="D524" s="2"/>
      <c r="E524" s="2"/>
      <c r="F524" s="2"/>
      <c r="G524" s="2"/>
    </row>
    <row r="525" spans="4:7" ht="14.25" customHeight="1" x14ac:dyDescent="0.25">
      <c r="D525" s="2"/>
      <c r="E525" s="2"/>
      <c r="F525" s="2"/>
      <c r="G525" s="2"/>
    </row>
    <row r="526" spans="4:7" ht="14.25" customHeight="1" x14ac:dyDescent="0.25">
      <c r="D526" s="2"/>
      <c r="E526" s="2"/>
      <c r="F526" s="2"/>
      <c r="G526" s="2"/>
    </row>
    <row r="527" spans="4:7" ht="14.25" customHeight="1" x14ac:dyDescent="0.25">
      <c r="D527" s="2"/>
      <c r="E527" s="2"/>
      <c r="F527" s="2"/>
      <c r="G527" s="2"/>
    </row>
    <row r="528" spans="4:7" ht="14.25" customHeight="1" x14ac:dyDescent="0.25">
      <c r="D528" s="2"/>
      <c r="E528" s="2"/>
      <c r="F528" s="2"/>
      <c r="G528" s="2"/>
    </row>
    <row r="529" spans="4:7" ht="14.25" customHeight="1" x14ac:dyDescent="0.25">
      <c r="D529" s="2"/>
      <c r="E529" s="2"/>
      <c r="F529" s="2"/>
      <c r="G529" s="2"/>
    </row>
    <row r="530" spans="4:7" ht="14.25" customHeight="1" x14ac:dyDescent="0.25">
      <c r="D530" s="2"/>
      <c r="E530" s="2"/>
      <c r="F530" s="2"/>
      <c r="G530" s="2"/>
    </row>
    <row r="531" spans="4:7" ht="14.25" customHeight="1" x14ac:dyDescent="0.25">
      <c r="D531" s="2"/>
      <c r="E531" s="2"/>
      <c r="F531" s="2"/>
      <c r="G531" s="2"/>
    </row>
    <row r="532" spans="4:7" ht="14.25" customHeight="1" x14ac:dyDescent="0.25">
      <c r="D532" s="2"/>
      <c r="E532" s="2"/>
      <c r="F532" s="2"/>
      <c r="G532" s="2"/>
    </row>
    <row r="533" spans="4:7" ht="14.25" customHeight="1" x14ac:dyDescent="0.25">
      <c r="D533" s="2"/>
      <c r="E533" s="2"/>
      <c r="F533" s="2"/>
      <c r="G533" s="2"/>
    </row>
    <row r="534" spans="4:7" ht="14.25" customHeight="1" x14ac:dyDescent="0.25">
      <c r="D534" s="2"/>
      <c r="E534" s="2"/>
      <c r="F534" s="2"/>
      <c r="G534" s="2"/>
    </row>
    <row r="535" spans="4:7" ht="14.25" customHeight="1" x14ac:dyDescent="0.25">
      <c r="D535" s="2"/>
      <c r="E535" s="2"/>
      <c r="F535" s="2"/>
      <c r="G535" s="2"/>
    </row>
    <row r="536" spans="4:7" ht="14.25" customHeight="1" x14ac:dyDescent="0.25">
      <c r="D536" s="2"/>
      <c r="E536" s="2"/>
      <c r="F536" s="2"/>
      <c r="G536" s="2"/>
    </row>
    <row r="537" spans="4:7" ht="14.25" customHeight="1" x14ac:dyDescent="0.25">
      <c r="D537" s="2"/>
      <c r="E537" s="2"/>
      <c r="F537" s="2"/>
      <c r="G537" s="2"/>
    </row>
    <row r="538" spans="4:7" ht="14.25" customHeight="1" x14ac:dyDescent="0.25">
      <c r="D538" s="2"/>
      <c r="E538" s="2"/>
      <c r="F538" s="2"/>
      <c r="G538" s="2"/>
    </row>
    <row r="539" spans="4:7" ht="14.25" customHeight="1" x14ac:dyDescent="0.25">
      <c r="D539" s="2"/>
      <c r="E539" s="2"/>
      <c r="F539" s="2"/>
      <c r="G539" s="2"/>
    </row>
    <row r="540" spans="4:7" ht="14.25" customHeight="1" x14ac:dyDescent="0.25">
      <c r="D540" s="2"/>
      <c r="E540" s="2"/>
      <c r="F540" s="2"/>
      <c r="G540" s="2"/>
    </row>
    <row r="541" spans="4:7" ht="14.25" customHeight="1" x14ac:dyDescent="0.25">
      <c r="D541" s="2"/>
      <c r="E541" s="2"/>
      <c r="F541" s="2"/>
      <c r="G541" s="2"/>
    </row>
    <row r="542" spans="4:7" ht="14.25" customHeight="1" x14ac:dyDescent="0.25">
      <c r="D542" s="2"/>
      <c r="E542" s="2"/>
      <c r="F542" s="2"/>
      <c r="G542" s="2"/>
    </row>
    <row r="543" spans="4:7" ht="14.25" customHeight="1" x14ac:dyDescent="0.25">
      <c r="D543" s="2"/>
      <c r="E543" s="2"/>
      <c r="F543" s="2"/>
      <c r="G543" s="2"/>
    </row>
    <row r="544" spans="4:7" ht="14.25" customHeight="1" x14ac:dyDescent="0.25">
      <c r="D544" s="2"/>
      <c r="E544" s="2"/>
      <c r="F544" s="2"/>
      <c r="G544" s="2"/>
    </row>
    <row r="545" spans="4:7" ht="14.25" customHeight="1" x14ac:dyDescent="0.25">
      <c r="D545" s="2"/>
      <c r="E545" s="2"/>
      <c r="F545" s="2"/>
      <c r="G545" s="2"/>
    </row>
    <row r="546" spans="4:7" ht="14.25" customHeight="1" x14ac:dyDescent="0.25">
      <c r="D546" s="2"/>
      <c r="E546" s="2"/>
      <c r="F546" s="2"/>
      <c r="G546" s="2"/>
    </row>
    <row r="547" spans="4:7" ht="14.25" customHeight="1" x14ac:dyDescent="0.25">
      <c r="D547" s="2"/>
      <c r="E547" s="2"/>
      <c r="F547" s="2"/>
      <c r="G547" s="2"/>
    </row>
    <row r="548" spans="4:7" ht="14.25" customHeight="1" x14ac:dyDescent="0.25">
      <c r="D548" s="2"/>
      <c r="E548" s="2"/>
      <c r="F548" s="2"/>
      <c r="G548" s="2"/>
    </row>
    <row r="549" spans="4:7" ht="14.25" customHeight="1" x14ac:dyDescent="0.25">
      <c r="D549" s="2"/>
      <c r="E549" s="2"/>
      <c r="F549" s="2"/>
      <c r="G549" s="2"/>
    </row>
    <row r="550" spans="4:7" ht="14.25" customHeight="1" x14ac:dyDescent="0.25">
      <c r="D550" s="2"/>
      <c r="E550" s="2"/>
      <c r="F550" s="2"/>
      <c r="G550" s="2"/>
    </row>
    <row r="551" spans="4:7" ht="14.25" customHeight="1" x14ac:dyDescent="0.25">
      <c r="D551" s="2"/>
      <c r="E551" s="2"/>
      <c r="F551" s="2"/>
      <c r="G551" s="2"/>
    </row>
    <row r="552" spans="4:7" ht="14.25" customHeight="1" x14ac:dyDescent="0.25">
      <c r="D552" s="2"/>
      <c r="E552" s="2"/>
      <c r="F552" s="2"/>
      <c r="G552" s="2"/>
    </row>
    <row r="553" spans="4:7" ht="14.25" customHeight="1" x14ac:dyDescent="0.25">
      <c r="D553" s="2"/>
      <c r="E553" s="2"/>
      <c r="F553" s="2"/>
      <c r="G553" s="2"/>
    </row>
    <row r="554" spans="4:7" ht="14.25" customHeight="1" x14ac:dyDescent="0.25">
      <c r="D554" s="2"/>
      <c r="E554" s="2"/>
      <c r="F554" s="2"/>
      <c r="G554" s="2"/>
    </row>
    <row r="555" spans="4:7" ht="14.25" customHeight="1" x14ac:dyDescent="0.25">
      <c r="D555" s="2"/>
      <c r="E555" s="2"/>
      <c r="F555" s="2"/>
      <c r="G555" s="2"/>
    </row>
    <row r="556" spans="4:7" ht="14.25" customHeight="1" x14ac:dyDescent="0.25">
      <c r="D556" s="2"/>
      <c r="E556" s="2"/>
      <c r="F556" s="2"/>
      <c r="G556" s="2"/>
    </row>
    <row r="557" spans="4:7" x14ac:dyDescent="0.25">
      <c r="D557" s="2"/>
      <c r="E557" s="2"/>
      <c r="F557" s="2"/>
      <c r="G557" s="2"/>
    </row>
    <row r="558" spans="4:7" x14ac:dyDescent="0.25">
      <c r="D558" s="2"/>
      <c r="E558" s="2"/>
      <c r="F558" s="2"/>
      <c r="G558" s="2"/>
    </row>
    <row r="559" spans="4:7" x14ac:dyDescent="0.25">
      <c r="D559" s="2"/>
      <c r="E559" s="2"/>
      <c r="F559" s="2"/>
      <c r="G559" s="2"/>
    </row>
    <row r="560" spans="4:7" x14ac:dyDescent="0.25">
      <c r="D560" s="2"/>
      <c r="E560" s="2"/>
      <c r="F560" s="2"/>
      <c r="G560" s="2"/>
    </row>
    <row r="561" spans="4:7" x14ac:dyDescent="0.25">
      <c r="D561" s="2"/>
      <c r="E561" s="2"/>
      <c r="F561" s="2"/>
      <c r="G561" s="2"/>
    </row>
    <row r="562" spans="4:7" x14ac:dyDescent="0.25">
      <c r="D562" s="2"/>
      <c r="E562" s="2"/>
      <c r="F562" s="2"/>
      <c r="G562" s="2"/>
    </row>
    <row r="563" spans="4:7" x14ac:dyDescent="0.25">
      <c r="D563" s="2"/>
      <c r="E563" s="2"/>
      <c r="F563" s="2"/>
      <c r="G563" s="2"/>
    </row>
    <row r="564" spans="4:7" x14ac:dyDescent="0.25">
      <c r="D564" s="2"/>
      <c r="E564" s="2"/>
      <c r="F564" s="2"/>
      <c r="G564" s="2"/>
    </row>
    <row r="565" spans="4:7" x14ac:dyDescent="0.25">
      <c r="D565" s="2"/>
      <c r="E565" s="2"/>
      <c r="F565" s="2"/>
      <c r="G565" s="2"/>
    </row>
    <row r="566" spans="4:7" x14ac:dyDescent="0.25">
      <c r="D566" s="2"/>
      <c r="E566" s="2"/>
      <c r="F566" s="2"/>
      <c r="G566" s="2"/>
    </row>
    <row r="567" spans="4:7" x14ac:dyDescent="0.25">
      <c r="D567" s="2"/>
      <c r="E567" s="2"/>
      <c r="F567" s="2"/>
      <c r="G567" s="2"/>
    </row>
    <row r="568" spans="4:7" x14ac:dyDescent="0.25">
      <c r="D568" s="2"/>
      <c r="E568" s="2"/>
      <c r="F568" s="2"/>
      <c r="G568" s="2"/>
    </row>
    <row r="569" spans="4:7" x14ac:dyDescent="0.25">
      <c r="D569" s="2"/>
      <c r="E569" s="2"/>
      <c r="F569" s="2"/>
      <c r="G569" s="2"/>
    </row>
    <row r="570" spans="4:7" x14ac:dyDescent="0.25">
      <c r="D570" s="2"/>
      <c r="E570" s="2"/>
      <c r="F570" s="2"/>
      <c r="G570" s="2"/>
    </row>
    <row r="571" spans="4:7" x14ac:dyDescent="0.25">
      <c r="D571" s="2"/>
      <c r="E571" s="2"/>
      <c r="F571" s="2"/>
      <c r="G571" s="2"/>
    </row>
    <row r="572" spans="4:7" x14ac:dyDescent="0.25">
      <c r="D572" s="2"/>
      <c r="E572" s="2"/>
      <c r="F572" s="2"/>
      <c r="G572" s="2"/>
    </row>
    <row r="573" spans="4:7" x14ac:dyDescent="0.25">
      <c r="D573" s="2"/>
      <c r="E573" s="2"/>
      <c r="F573" s="2"/>
      <c r="G573" s="2"/>
    </row>
    <row r="574" spans="4:7" x14ac:dyDescent="0.25">
      <c r="D574" s="2"/>
      <c r="E574" s="2"/>
      <c r="F574" s="2"/>
      <c r="G574" s="2"/>
    </row>
    <row r="575" spans="4:7" x14ac:dyDescent="0.25">
      <c r="D575" s="2"/>
      <c r="E575" s="2"/>
      <c r="F575" s="2"/>
      <c r="G575" s="2"/>
    </row>
    <row r="576" spans="4:7" x14ac:dyDescent="0.25">
      <c r="D576" s="2"/>
      <c r="E576" s="2"/>
      <c r="F576" s="2"/>
      <c r="G576" s="2"/>
    </row>
    <row r="577" spans="4:7" x14ac:dyDescent="0.25">
      <c r="D577" s="2"/>
      <c r="E577" s="2"/>
      <c r="F577" s="2"/>
      <c r="G577" s="2"/>
    </row>
    <row r="578" spans="4:7" x14ac:dyDescent="0.25">
      <c r="D578" s="2"/>
      <c r="E578" s="2"/>
      <c r="F578" s="2"/>
      <c r="G578" s="2"/>
    </row>
    <row r="579" spans="4:7" x14ac:dyDescent="0.25">
      <c r="D579" s="2"/>
      <c r="E579" s="2"/>
      <c r="F579" s="2"/>
      <c r="G579" s="2"/>
    </row>
    <row r="580" spans="4:7" x14ac:dyDescent="0.25">
      <c r="D580" s="2"/>
      <c r="E580" s="2"/>
      <c r="F580" s="2"/>
      <c r="G580" s="2"/>
    </row>
    <row r="581" spans="4:7" x14ac:dyDescent="0.25">
      <c r="D581" s="2"/>
      <c r="E581" s="2"/>
      <c r="F581" s="2"/>
      <c r="G581" s="2"/>
    </row>
    <row r="582" spans="4:7" x14ac:dyDescent="0.25">
      <c r="D582" s="2"/>
      <c r="E582" s="2"/>
      <c r="F582" s="2"/>
      <c r="G582" s="2"/>
    </row>
    <row r="583" spans="4:7" x14ac:dyDescent="0.25">
      <c r="D583" s="2"/>
      <c r="E583" s="2"/>
      <c r="F583" s="2"/>
      <c r="G583" s="2"/>
    </row>
    <row r="584" spans="4:7" x14ac:dyDescent="0.25">
      <c r="D584" s="2"/>
      <c r="E584" s="2"/>
      <c r="F584" s="2"/>
      <c r="G584" s="2"/>
    </row>
    <row r="585" spans="4:7" x14ac:dyDescent="0.25">
      <c r="D585" s="2"/>
      <c r="E585" s="2"/>
      <c r="F585" s="2"/>
      <c r="G585" s="2"/>
    </row>
    <row r="586" spans="4:7" x14ac:dyDescent="0.25">
      <c r="D586" s="2"/>
      <c r="E586" s="2"/>
      <c r="F586" s="2"/>
      <c r="G586" s="2"/>
    </row>
    <row r="587" spans="4:7" x14ac:dyDescent="0.25">
      <c r="D587" s="2"/>
      <c r="E587" s="2"/>
      <c r="F587" s="2"/>
      <c r="G587" s="2"/>
    </row>
    <row r="588" spans="4:7" x14ac:dyDescent="0.25">
      <c r="D588" s="2"/>
      <c r="E588" s="2"/>
      <c r="F588" s="2"/>
      <c r="G588" s="2"/>
    </row>
    <row r="589" spans="4:7" x14ac:dyDescent="0.25">
      <c r="D589" s="2"/>
      <c r="E589" s="2"/>
      <c r="F589" s="2"/>
      <c r="G589" s="2"/>
    </row>
    <row r="590" spans="4:7" x14ac:dyDescent="0.25">
      <c r="D590" s="2"/>
      <c r="E590" s="2"/>
      <c r="F590" s="2"/>
      <c r="G590" s="2"/>
    </row>
    <row r="591" spans="4:7" x14ac:dyDescent="0.25">
      <c r="D591" s="2"/>
      <c r="E591" s="2"/>
      <c r="F591" s="2"/>
      <c r="G591" s="2"/>
    </row>
    <row r="592" spans="4:7" x14ac:dyDescent="0.25">
      <c r="D592" s="2"/>
      <c r="E592" s="2"/>
      <c r="F592" s="2"/>
      <c r="G592" s="2"/>
    </row>
    <row r="593" spans="4:7" x14ac:dyDescent="0.25">
      <c r="D593" s="2"/>
      <c r="E593" s="2"/>
      <c r="F593" s="2"/>
      <c r="G593" s="2"/>
    </row>
    <row r="594" spans="4:7" x14ac:dyDescent="0.25">
      <c r="D594" s="2"/>
      <c r="E594" s="2"/>
      <c r="F594" s="2"/>
      <c r="G594" s="2"/>
    </row>
    <row r="595" spans="4:7" x14ac:dyDescent="0.25">
      <c r="D595" s="2"/>
      <c r="E595" s="2"/>
      <c r="F595" s="2"/>
      <c r="G595" s="2"/>
    </row>
    <row r="596" spans="4:7" x14ac:dyDescent="0.25">
      <c r="D596" s="2"/>
      <c r="E596" s="2"/>
      <c r="F596" s="2"/>
      <c r="G596" s="2"/>
    </row>
    <row r="597" spans="4:7" x14ac:dyDescent="0.25">
      <c r="D597" s="2"/>
      <c r="E597" s="2"/>
      <c r="F597" s="2"/>
      <c r="G597" s="2"/>
    </row>
    <row r="598" spans="4:7" x14ac:dyDescent="0.25">
      <c r="D598" s="2"/>
      <c r="E598" s="2"/>
      <c r="F598" s="2"/>
      <c r="G598" s="2"/>
    </row>
    <row r="599" spans="4:7" x14ac:dyDescent="0.25">
      <c r="D599" s="2"/>
      <c r="E599" s="2"/>
      <c r="F599" s="2"/>
      <c r="G599" s="2"/>
    </row>
    <row r="600" spans="4:7" x14ac:dyDescent="0.25">
      <c r="D600" s="2"/>
      <c r="E600" s="2"/>
      <c r="F600" s="2"/>
      <c r="G600" s="2"/>
    </row>
    <row r="601" spans="4:7" x14ac:dyDescent="0.25">
      <c r="D601" s="2"/>
      <c r="E601" s="2"/>
      <c r="F601" s="2"/>
      <c r="G601" s="2"/>
    </row>
    <row r="602" spans="4:7" x14ac:dyDescent="0.25">
      <c r="D602" s="2"/>
      <c r="E602" s="2"/>
      <c r="F602" s="2"/>
      <c r="G602" s="2"/>
    </row>
    <row r="603" spans="4:7" x14ac:dyDescent="0.25">
      <c r="D603" s="2"/>
      <c r="E603" s="2"/>
      <c r="F603" s="2"/>
      <c r="G603" s="2"/>
    </row>
    <row r="604" spans="4:7" x14ac:dyDescent="0.25">
      <c r="D604" s="2"/>
      <c r="E604" s="2"/>
      <c r="F604" s="2"/>
      <c r="G604" s="2"/>
    </row>
    <row r="605" spans="4:7" x14ac:dyDescent="0.25">
      <c r="D605" s="2"/>
      <c r="E605" s="2"/>
      <c r="F605" s="2"/>
      <c r="G605" s="2"/>
    </row>
    <row r="606" spans="4:7" x14ac:dyDescent="0.25">
      <c r="D606" s="2"/>
      <c r="E606" s="2"/>
      <c r="F606" s="2"/>
      <c r="G606" s="2"/>
    </row>
    <row r="607" spans="4:7" x14ac:dyDescent="0.25">
      <c r="D607" s="2"/>
      <c r="E607" s="2"/>
      <c r="F607" s="2"/>
      <c r="G607" s="2"/>
    </row>
    <row r="608" spans="4:7" x14ac:dyDescent="0.25">
      <c r="D608" s="2"/>
      <c r="E608" s="2"/>
      <c r="F608" s="2"/>
      <c r="G608" s="2"/>
    </row>
    <row r="609" spans="4:7" x14ac:dyDescent="0.25">
      <c r="D609" s="2"/>
      <c r="E609" s="2"/>
      <c r="F609" s="2"/>
      <c r="G609" s="2"/>
    </row>
    <row r="610" spans="4:7" x14ac:dyDescent="0.25">
      <c r="D610" s="2"/>
      <c r="E610" s="2"/>
      <c r="F610" s="2"/>
      <c r="G610" s="2"/>
    </row>
    <row r="611" spans="4:7" x14ac:dyDescent="0.25">
      <c r="D611" s="2"/>
      <c r="E611" s="2"/>
      <c r="F611" s="2"/>
      <c r="G611" s="2"/>
    </row>
    <row r="612" spans="4:7" x14ac:dyDescent="0.25">
      <c r="D612" s="2"/>
      <c r="E612" s="2"/>
      <c r="F612" s="2"/>
      <c r="G612" s="2"/>
    </row>
    <row r="613" spans="4:7" x14ac:dyDescent="0.25">
      <c r="D613" s="2"/>
      <c r="E613" s="2"/>
      <c r="F613" s="2"/>
      <c r="G613" s="2"/>
    </row>
    <row r="614" spans="4:7" x14ac:dyDescent="0.25">
      <c r="D614" s="2"/>
      <c r="E614" s="2"/>
      <c r="F614" s="2"/>
      <c r="G614" s="2"/>
    </row>
    <row r="615" spans="4:7" x14ac:dyDescent="0.25">
      <c r="D615" s="2"/>
      <c r="E615" s="2"/>
      <c r="F615" s="2"/>
      <c r="G615" s="2"/>
    </row>
    <row r="616" spans="4:7" x14ac:dyDescent="0.25">
      <c r="D616" s="2"/>
      <c r="E616" s="2"/>
      <c r="F616" s="2"/>
      <c r="G616" s="2"/>
    </row>
    <row r="617" spans="4:7" x14ac:dyDescent="0.25">
      <c r="D617" s="2"/>
      <c r="E617" s="2"/>
      <c r="F617" s="2"/>
      <c r="G617" s="2"/>
    </row>
    <row r="618" spans="4:7" x14ac:dyDescent="0.25">
      <c r="D618" s="2"/>
      <c r="E618" s="2"/>
      <c r="F618" s="2"/>
      <c r="G618" s="2"/>
    </row>
    <row r="619" spans="4:7" x14ac:dyDescent="0.25">
      <c r="D619" s="2"/>
      <c r="E619" s="2"/>
      <c r="F619" s="2"/>
      <c r="G619" s="2"/>
    </row>
    <row r="620" spans="4:7" x14ac:dyDescent="0.25">
      <c r="D620" s="2"/>
      <c r="E620" s="2"/>
      <c r="F620" s="2"/>
      <c r="G620" s="2"/>
    </row>
    <row r="621" spans="4:7" x14ac:dyDescent="0.25">
      <c r="D621" s="2"/>
      <c r="E621" s="2"/>
      <c r="F621" s="2"/>
      <c r="G621" s="2"/>
    </row>
    <row r="622" spans="4:7" x14ac:dyDescent="0.25">
      <c r="D622" s="2"/>
      <c r="E622" s="2"/>
      <c r="F622" s="2"/>
      <c r="G622" s="2"/>
    </row>
    <row r="623" spans="4:7" x14ac:dyDescent="0.25">
      <c r="D623" s="2"/>
      <c r="E623" s="2"/>
      <c r="F623" s="2"/>
      <c r="G623" s="2"/>
    </row>
    <row r="624" spans="4:7" x14ac:dyDescent="0.25">
      <c r="D624" s="2"/>
      <c r="E624" s="2"/>
      <c r="F624" s="2"/>
      <c r="G624" s="2"/>
    </row>
    <row r="625" spans="4:7" x14ac:dyDescent="0.25">
      <c r="D625" s="2"/>
      <c r="E625" s="2"/>
      <c r="F625" s="2"/>
      <c r="G625" s="2"/>
    </row>
    <row r="626" spans="4:7" x14ac:dyDescent="0.25">
      <c r="D626" s="2"/>
      <c r="E626" s="2"/>
      <c r="F626" s="2"/>
      <c r="G626" s="2"/>
    </row>
    <row r="627" spans="4:7" x14ac:dyDescent="0.25">
      <c r="D627" s="2"/>
      <c r="E627" s="2"/>
      <c r="F627" s="2"/>
      <c r="G627" s="2"/>
    </row>
    <row r="628" spans="4:7" x14ac:dyDescent="0.25">
      <c r="D628" s="2"/>
      <c r="E628" s="2"/>
      <c r="F628" s="2"/>
      <c r="G628" s="2"/>
    </row>
    <row r="629" spans="4:7" x14ac:dyDescent="0.25">
      <c r="D629" s="2"/>
      <c r="E629" s="2"/>
      <c r="F629" s="2"/>
      <c r="G629" s="2"/>
    </row>
    <row r="630" spans="4:7" x14ac:dyDescent="0.25">
      <c r="D630" s="2"/>
      <c r="E630" s="2"/>
      <c r="F630" s="2"/>
      <c r="G630" s="2"/>
    </row>
    <row r="631" spans="4:7" x14ac:dyDescent="0.25">
      <c r="D631" s="2"/>
      <c r="E631" s="2"/>
      <c r="F631" s="2"/>
      <c r="G631" s="2"/>
    </row>
    <row r="632" spans="4:7" x14ac:dyDescent="0.25">
      <c r="D632" s="2"/>
      <c r="E632" s="2"/>
      <c r="F632" s="2"/>
      <c r="G632" s="2"/>
    </row>
    <row r="633" spans="4:7" x14ac:dyDescent="0.25">
      <c r="D633" s="2"/>
      <c r="E633" s="2"/>
      <c r="F633" s="2"/>
      <c r="G633" s="2"/>
    </row>
    <row r="634" spans="4:7" x14ac:dyDescent="0.25">
      <c r="D634" s="2"/>
      <c r="E634" s="2"/>
      <c r="F634" s="2"/>
      <c r="G634" s="2"/>
    </row>
    <row r="635" spans="4:7" x14ac:dyDescent="0.25">
      <c r="D635" s="2"/>
      <c r="E635" s="2"/>
      <c r="F635" s="2"/>
      <c r="G635" s="2"/>
    </row>
    <row r="636" spans="4:7" x14ac:dyDescent="0.25">
      <c r="D636" s="2"/>
      <c r="E636" s="2"/>
      <c r="F636" s="2"/>
      <c r="G636" s="2"/>
    </row>
    <row r="637" spans="4:7" x14ac:dyDescent="0.25">
      <c r="D637" s="2"/>
      <c r="E637" s="2"/>
      <c r="F637" s="2"/>
      <c r="G637" s="2"/>
    </row>
    <row r="638" spans="4:7" x14ac:dyDescent="0.25">
      <c r="D638" s="2"/>
      <c r="E638" s="2"/>
      <c r="F638" s="2"/>
      <c r="G638" s="2"/>
    </row>
    <row r="639" spans="4:7" x14ac:dyDescent="0.25">
      <c r="D639" s="2"/>
      <c r="E639" s="2"/>
      <c r="F639" s="2"/>
      <c r="G639" s="2"/>
    </row>
    <row r="640" spans="4:7" x14ac:dyDescent="0.25">
      <c r="D640" s="2"/>
      <c r="E640" s="2"/>
      <c r="F640" s="2"/>
      <c r="G640" s="2"/>
    </row>
    <row r="641" spans="4:7" x14ac:dyDescent="0.25">
      <c r="D641" s="2"/>
      <c r="E641" s="2"/>
      <c r="F641" s="2"/>
      <c r="G641" s="2"/>
    </row>
    <row r="642" spans="4:7" x14ac:dyDescent="0.25">
      <c r="D642" s="2"/>
      <c r="E642" s="2"/>
      <c r="F642" s="2"/>
      <c r="G642" s="2"/>
    </row>
    <row r="643" spans="4:7" x14ac:dyDescent="0.25">
      <c r="D643" s="2"/>
      <c r="E643" s="2"/>
      <c r="F643" s="2"/>
      <c r="G643" s="2"/>
    </row>
    <row r="644" spans="4:7" x14ac:dyDescent="0.25">
      <c r="D644" s="2"/>
      <c r="E644" s="2"/>
      <c r="F644" s="2"/>
      <c r="G644" s="2"/>
    </row>
    <row r="645" spans="4:7" x14ac:dyDescent="0.25">
      <c r="D645" s="2"/>
      <c r="E645" s="2"/>
      <c r="F645" s="2"/>
      <c r="G645" s="2"/>
    </row>
    <row r="646" spans="4:7" x14ac:dyDescent="0.25">
      <c r="D646" s="2"/>
      <c r="E646" s="2"/>
      <c r="F646" s="2"/>
      <c r="G646" s="2"/>
    </row>
    <row r="647" spans="4:7" x14ac:dyDescent="0.25">
      <c r="D647" s="2"/>
      <c r="E647" s="2"/>
      <c r="F647" s="2"/>
      <c r="G647" s="2"/>
    </row>
    <row r="648" spans="4:7" x14ac:dyDescent="0.25">
      <c r="D648" s="2"/>
      <c r="E648" s="2"/>
      <c r="F648" s="2"/>
      <c r="G648" s="2"/>
    </row>
    <row r="649" spans="4:7" x14ac:dyDescent="0.25">
      <c r="D649" s="2"/>
      <c r="E649" s="2"/>
      <c r="F649" s="2"/>
      <c r="G649" s="2"/>
    </row>
    <row r="650" spans="4:7" x14ac:dyDescent="0.25">
      <c r="D650" s="2"/>
      <c r="E650" s="2"/>
      <c r="F650" s="2"/>
      <c r="G650" s="2"/>
    </row>
    <row r="651" spans="4:7" x14ac:dyDescent="0.25">
      <c r="D651" s="2"/>
      <c r="E651" s="2"/>
      <c r="F651" s="2"/>
      <c r="G651" s="2"/>
    </row>
    <row r="652" spans="4:7" x14ac:dyDescent="0.25">
      <c r="D652" s="2"/>
      <c r="E652" s="2"/>
      <c r="F652" s="2"/>
      <c r="G652" s="2"/>
    </row>
    <row r="653" spans="4:7" x14ac:dyDescent="0.25">
      <c r="D653" s="2"/>
      <c r="E653" s="2"/>
      <c r="F653" s="2"/>
      <c r="G653" s="2"/>
    </row>
    <row r="654" spans="4:7" x14ac:dyDescent="0.25">
      <c r="D654" s="2"/>
      <c r="E654" s="2"/>
      <c r="F654" s="2"/>
      <c r="G654" s="2"/>
    </row>
    <row r="655" spans="4:7" x14ac:dyDescent="0.25">
      <c r="D655" s="2"/>
      <c r="E655" s="2"/>
      <c r="F655" s="2"/>
      <c r="G655" s="2"/>
    </row>
    <row r="656" spans="4:7" x14ac:dyDescent="0.25">
      <c r="D656" s="2"/>
      <c r="E656" s="2"/>
      <c r="F656" s="2"/>
      <c r="G656" s="2"/>
    </row>
    <row r="657" spans="4:7" x14ac:dyDescent="0.25">
      <c r="D657" s="2"/>
      <c r="E657" s="2"/>
      <c r="F657" s="2"/>
      <c r="G657" s="2"/>
    </row>
    <row r="658" spans="4:7" x14ac:dyDescent="0.25">
      <c r="D658" s="2"/>
      <c r="E658" s="2"/>
      <c r="F658" s="2"/>
      <c r="G658" s="2"/>
    </row>
    <row r="659" spans="4:7" x14ac:dyDescent="0.25">
      <c r="D659" s="2"/>
      <c r="E659" s="2"/>
      <c r="F659" s="2"/>
      <c r="G659" s="2"/>
    </row>
    <row r="660" spans="4:7" x14ac:dyDescent="0.25">
      <c r="D660" s="2"/>
      <c r="E660" s="2"/>
      <c r="F660" s="2"/>
      <c r="G660" s="2"/>
    </row>
    <row r="661" spans="4:7" x14ac:dyDescent="0.25">
      <c r="D661" s="2"/>
      <c r="E661" s="2"/>
      <c r="F661" s="2"/>
      <c r="G661" s="2"/>
    </row>
    <row r="662" spans="4:7" x14ac:dyDescent="0.25">
      <c r="D662" s="2"/>
      <c r="E662" s="2"/>
      <c r="F662" s="2"/>
      <c r="G662" s="2"/>
    </row>
    <row r="663" spans="4:7" x14ac:dyDescent="0.25">
      <c r="D663" s="2"/>
      <c r="E663" s="2"/>
      <c r="F663" s="2"/>
      <c r="G663" s="2"/>
    </row>
    <row r="664" spans="4:7" x14ac:dyDescent="0.25">
      <c r="D664" s="2"/>
      <c r="E664" s="2"/>
      <c r="F664" s="2"/>
      <c r="G664" s="2"/>
    </row>
    <row r="665" spans="4:7" x14ac:dyDescent="0.25">
      <c r="D665" s="2"/>
      <c r="E665" s="2"/>
      <c r="F665" s="2"/>
      <c r="G665" s="2"/>
    </row>
    <row r="666" spans="4:7" x14ac:dyDescent="0.25">
      <c r="D666" s="2"/>
      <c r="E666" s="2"/>
      <c r="F666" s="2"/>
      <c r="G666" s="2"/>
    </row>
    <row r="667" spans="4:7" x14ac:dyDescent="0.25">
      <c r="D667" s="2"/>
      <c r="E667" s="2"/>
      <c r="F667" s="2"/>
      <c r="G667" s="2"/>
    </row>
    <row r="668" spans="4:7" x14ac:dyDescent="0.25">
      <c r="D668" s="2"/>
      <c r="E668" s="2"/>
      <c r="F668" s="2"/>
      <c r="G668" s="2"/>
    </row>
    <row r="669" spans="4:7" x14ac:dyDescent="0.25">
      <c r="D669" s="2"/>
      <c r="E669" s="2"/>
      <c r="F669" s="2"/>
      <c r="G669" s="2"/>
    </row>
    <row r="670" spans="4:7" x14ac:dyDescent="0.25">
      <c r="D670" s="2"/>
      <c r="E670" s="2"/>
      <c r="F670" s="2"/>
      <c r="G670" s="2"/>
    </row>
    <row r="671" spans="4:7" x14ac:dyDescent="0.25">
      <c r="D671" s="2"/>
      <c r="E671" s="2"/>
      <c r="F671" s="2"/>
      <c r="G671" s="2"/>
    </row>
    <row r="672" spans="4:7" x14ac:dyDescent="0.25">
      <c r="D672" s="2"/>
      <c r="E672" s="2"/>
      <c r="F672" s="2"/>
      <c r="G672" s="2"/>
    </row>
    <row r="673" spans="4:7" x14ac:dyDescent="0.25">
      <c r="D673" s="2"/>
      <c r="E673" s="2"/>
      <c r="F673" s="2"/>
      <c r="G673" s="2"/>
    </row>
    <row r="674" spans="4:7" x14ac:dyDescent="0.25">
      <c r="D674" s="2"/>
      <c r="E674" s="2"/>
      <c r="F674" s="2"/>
      <c r="G674" s="2"/>
    </row>
    <row r="675" spans="4:7" x14ac:dyDescent="0.25">
      <c r="D675" s="2"/>
      <c r="E675" s="2"/>
      <c r="F675" s="2"/>
      <c r="G675" s="2"/>
    </row>
    <row r="676" spans="4:7" x14ac:dyDescent="0.25">
      <c r="D676" s="2"/>
      <c r="E676" s="2"/>
      <c r="F676" s="2"/>
      <c r="G676" s="2"/>
    </row>
    <row r="677" spans="4:7" x14ac:dyDescent="0.25">
      <c r="D677" s="2"/>
      <c r="E677" s="2"/>
      <c r="F677" s="2"/>
      <c r="G677" s="2"/>
    </row>
    <row r="678" spans="4:7" x14ac:dyDescent="0.25">
      <c r="D678" s="2"/>
      <c r="E678" s="2"/>
      <c r="F678" s="2"/>
      <c r="G678" s="2"/>
    </row>
    <row r="679" spans="4:7" x14ac:dyDescent="0.25">
      <c r="D679" s="2"/>
      <c r="E679" s="2"/>
      <c r="F679" s="2"/>
      <c r="G679" s="2"/>
    </row>
    <row r="680" spans="4:7" x14ac:dyDescent="0.25">
      <c r="D680" s="2"/>
      <c r="E680" s="2"/>
      <c r="F680" s="2"/>
      <c r="G680" s="2"/>
    </row>
    <row r="681" spans="4:7" x14ac:dyDescent="0.25">
      <c r="D681" s="2"/>
      <c r="E681" s="2"/>
      <c r="F681" s="2"/>
      <c r="G681" s="2"/>
    </row>
    <row r="682" spans="4:7" x14ac:dyDescent="0.25">
      <c r="D682" s="2"/>
      <c r="E682" s="2"/>
      <c r="F682" s="2"/>
      <c r="G682" s="2"/>
    </row>
    <row r="683" spans="4:7" x14ac:dyDescent="0.25">
      <c r="D683" s="2"/>
      <c r="E683" s="2"/>
      <c r="F683" s="2"/>
      <c r="G683" s="2"/>
    </row>
    <row r="684" spans="4:7" x14ac:dyDescent="0.25">
      <c r="D684" s="2"/>
      <c r="E684" s="2"/>
      <c r="F684" s="2"/>
      <c r="G684" s="2"/>
    </row>
    <row r="685" spans="4:7" x14ac:dyDescent="0.25">
      <c r="D685" s="2"/>
      <c r="E685" s="2"/>
      <c r="F685" s="2"/>
      <c r="G685" s="2"/>
    </row>
    <row r="686" spans="4:7" x14ac:dyDescent="0.25">
      <c r="D686" s="2"/>
      <c r="E686" s="2"/>
      <c r="F686" s="2"/>
      <c r="G686" s="2"/>
    </row>
    <row r="687" spans="4:7" x14ac:dyDescent="0.25">
      <c r="D687" s="2"/>
      <c r="E687" s="2"/>
      <c r="F687" s="2"/>
      <c r="G687" s="2"/>
    </row>
    <row r="688" spans="4:7" x14ac:dyDescent="0.25">
      <c r="D688" s="2"/>
      <c r="E688" s="2"/>
      <c r="F688" s="2"/>
      <c r="G688" s="2"/>
    </row>
    <row r="689" spans="4:7" x14ac:dyDescent="0.25">
      <c r="D689" s="2"/>
      <c r="E689" s="2"/>
      <c r="F689" s="2"/>
      <c r="G689" s="2"/>
    </row>
    <row r="690" spans="4:7" x14ac:dyDescent="0.25">
      <c r="D690" s="2"/>
      <c r="E690" s="2"/>
      <c r="F690" s="2"/>
      <c r="G690" s="2"/>
    </row>
    <row r="691" spans="4:7" x14ac:dyDescent="0.25">
      <c r="D691" s="2"/>
      <c r="E691" s="2"/>
      <c r="F691" s="2"/>
      <c r="G691" s="2"/>
    </row>
    <row r="692" spans="4:7" x14ac:dyDescent="0.25">
      <c r="D692" s="2"/>
      <c r="E692" s="2"/>
      <c r="F692" s="2"/>
      <c r="G692" s="2"/>
    </row>
    <row r="693" spans="4:7" x14ac:dyDescent="0.25">
      <c r="D693" s="2"/>
      <c r="E693" s="2"/>
      <c r="F693" s="2"/>
      <c r="G693" s="2"/>
    </row>
    <row r="694" spans="4:7" x14ac:dyDescent="0.25">
      <c r="D694" s="2"/>
      <c r="E694" s="2"/>
      <c r="F694" s="2"/>
      <c r="G694" s="2"/>
    </row>
    <row r="695" spans="4:7" x14ac:dyDescent="0.25">
      <c r="D695" s="2"/>
      <c r="E695" s="2"/>
      <c r="F695" s="2"/>
      <c r="G695" s="2"/>
    </row>
    <row r="696" spans="4:7" x14ac:dyDescent="0.25">
      <c r="D696" s="2"/>
      <c r="E696" s="2"/>
      <c r="F696" s="2"/>
      <c r="G696" s="2"/>
    </row>
    <row r="697" spans="4:7" x14ac:dyDescent="0.25">
      <c r="D697" s="2"/>
      <c r="E697" s="2"/>
      <c r="F697" s="2"/>
      <c r="G697" s="2"/>
    </row>
    <row r="698" spans="4:7" x14ac:dyDescent="0.25">
      <c r="D698" s="2"/>
      <c r="E698" s="2"/>
      <c r="F698" s="2"/>
      <c r="G698" s="2"/>
    </row>
    <row r="699" spans="4:7" x14ac:dyDescent="0.25">
      <c r="D699" s="2"/>
      <c r="E699" s="2"/>
      <c r="F699" s="2"/>
      <c r="G699" s="2"/>
    </row>
    <row r="700" spans="4:7" x14ac:dyDescent="0.25">
      <c r="D700" s="2"/>
      <c r="E700" s="2"/>
      <c r="F700" s="2"/>
      <c r="G700" s="2"/>
    </row>
  </sheetData>
  <mergeCells count="3">
    <mergeCell ref="B17:G17"/>
    <mergeCell ref="B53:G53"/>
    <mergeCell ref="D5:E5"/>
  </mergeCells>
  <pageMargins left="0.75" right="0.75" top="1" bottom="1" header="0.5" footer="0.5"/>
  <pageSetup scale="75" fitToHeight="1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Summary&amp;Inputs</vt:lpstr>
      <vt:lpstr>Scenario 1 Details</vt:lpstr>
      <vt:lpstr>Scenario 2 Details</vt:lpstr>
      <vt:lpstr>Scenario 3 Details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bradley.c.marshall</dc:creator>
  <cp:lastModifiedBy>Marshall, Bradley C.</cp:lastModifiedBy>
  <dcterms:created xsi:type="dcterms:W3CDTF">2012-12-12T15:18:23Z</dcterms:created>
  <dcterms:modified xsi:type="dcterms:W3CDTF">2026-03-22T14:44:27Z</dcterms:modified>
</cp:coreProperties>
</file>